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/>
  <calcPr fullCalcOnLoad="1"/>
</workbook>
</file>

<file path=xl/sharedStrings.xml><?xml version="1.0" encoding="utf-8"?>
<sst xmlns="http://schemas.openxmlformats.org/spreadsheetml/2006/main" count="1551" uniqueCount="338">
  <si>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</si>
  <si>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</si>
  <si>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</si>
  <si>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</si>
  <si>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</si>
  <si>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</si>
  <si>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</si>
  <si>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</si>
  <si>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</si>
  <si>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</si>
  <si>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</si>
  <si>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</si>
  <si>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</si>
  <si>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</si>
  <si>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</si>
  <si>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</si>
  <si>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</si>
  <si>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</si>
  <si>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</si>
  <si>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</si>
  <si>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</si>
  <si>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</si>
  <si>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</si>
  <si>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</si>
  <si>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</si>
  <si>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</si>
  <si>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</si>
  <si>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</si>
  <si>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</si>
  <si>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</si>
  <si>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</si>
  <si>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</si>
  <si>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</si>
  <si>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</si>
  <si>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</si>
  <si>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</si>
  <si>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</si>
  <si>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</si>
  <si>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</si>
  <si>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</si>
  <si>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</si>
  <si>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</si>
  <si>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</si>
  <si>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</si>
  <si>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</si>
  <si>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</si>
  <si>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</si>
  <si>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</si>
  <si>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</si>
  <si>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</si>
  <si>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</si>
  <si>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</si>
  <si>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</si>
  <si>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</si>
  <si>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</si>
  <si>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</si>
  <si>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</si>
  <si>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</si>
  <si>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</si>
  <si>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</si>
  <si>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</si>
  <si>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</si>
  <si>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</si>
  <si>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</si>
  <si>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</si>
  <si>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</si>
  <si>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</si>
  <si>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</si>
  <si>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</si>
  <si>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</si>
  <si>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</si>
  <si>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</si>
  <si>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</si>
  <si>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</si>
  <si>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</si>
  <si>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</si>
  <si>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</si>
  <si>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</si>
  <si>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</si>
  <si>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</si>
  <si>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</si>
  <si>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</si>
  <si>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</si>
  <si>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</si>
  <si>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</si>
  <si>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</si>
  <si>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</si>
  <si>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</si>
  <si>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</si>
  <si>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</si>
  <si>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</si>
  <si>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</si>
  <si>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</si>
  <si>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</si>
  <si>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</si>
  <si>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</si>
  <si>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</si>
  <si>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</si>
  <si>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</si>
  <si>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</si>
  <si>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</si>
  <si>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</si>
  <si>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</si>
  <si>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</si>
  <si>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</si>
  <si>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</si>
  <si>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</si>
  <si>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</si>
  <si>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</si>
  <si>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</si>
  <si>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</si>
  <si>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</si>
  <si>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</si>
  <si>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</si>
  <si>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</si>
  <si>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</si>
  <si>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</si>
  <si>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</si>
  <si>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</si>
  <si>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</si>
  <si>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</si>
  <si>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</si>
  <si>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</si>
  <si>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</si>
  <si>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</si>
  <si>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</si>
  <si>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</si>
  <si>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</si>
  <si>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</si>
  <si>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</si>
  <si>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</si>
  <si>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</si>
  <si>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</si>
  <si>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</si>
  <si>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</si>
  <si>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</si>
  <si>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</si>
  <si>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</si>
  <si>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</si>
  <si>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</si>
  <si>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</si>
  <si>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</si>
  <si>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</si>
  <si>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</si>
  <si>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</si>
  <si>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</si>
  <si>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</si>
  <si>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</si>
  <si>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</si>
  <si>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</si>
  <si>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</si>
  <si>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</si>
  <si>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</si>
  <si>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</si>
  <si>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</si>
  <si>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</si>
  <si>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</si>
  <si>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</si>
  <si>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</si>
  <si>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</si>
  <si>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</si>
  <si>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</si>
  <si>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</si>
  <si>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</si>
  <si>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</si>
  <si>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</si>
  <si>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</si>
  <si>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</si>
  <si>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</si>
  <si>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</si>
  <si>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</si>
  <si>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</si>
  <si>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</si>
  <si>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</si>
  <si>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</si>
  <si>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</si>
  <si>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</si>
  <si>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</si>
  <si>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</si>
  <si>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</si>
  <si>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</si>
  <si>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</si>
  <si>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</si>
  <si>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</si>
  <si>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</si>
  <si>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</si>
  <si>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</si>
  <si>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</si>
  <si>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</si>
  <si>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</si>
  <si>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</si>
  <si>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</si>
  <si>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</si>
  <si>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</si>
  <si>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</si>
  <si>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</si>
  <si>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</si>
  <si>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</si>
  <si>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</si>
  <si>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</si>
  <si>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</si>
  <si>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</si>
  <si>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</si>
  <si>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</si>
  <si>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</si>
  <si>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</si>
  <si>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</si>
  <si>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</si>
  <si>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</si>
  <si>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</si>
  <si>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</si>
  <si>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</si>
  <si>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</si>
  <si>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</si>
  <si>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</si>
  <si>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</si>
  <si>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</si>
  <si>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</si>
  <si>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</si>
  <si>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</si>
  <si>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</si>
  <si>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</si>
  <si>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</si>
  <si>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</si>
  <si>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</si>
  <si>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</si>
  <si>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</si>
  <si>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</si>
  <si>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</si>
  <si>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</si>
  <si>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</si>
  <si>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</si>
  <si>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</si>
  <si>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</si>
  <si>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</si>
  <si>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</si>
  <si>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</si>
  <si>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</si>
  <si>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</si>
  <si>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</si>
  <si>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</si>
  <si>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</si>
  <si>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</si>
  <si>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</si>
  <si>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</si>
  <si>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</si>
  <si>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</si>
  <si>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</si>
  <si>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</si>
  <si>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</si>
  <si>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</si>
  <si>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</si>
  <si>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</si>
  <si>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</si>
  <si>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</si>
  <si>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</si>
  <si>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</si>
  <si>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</si>
  <si>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</si>
  <si>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</si>
  <si>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</si>
  <si>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</si>
  <si>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</si>
  <si>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</si>
  <si>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</si>
  <si>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</si>
  <si>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</si>
  <si>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</si>
  <si>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</si>
  <si>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</si>
  <si>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</si>
  <si>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</si>
  <si>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</si>
  <si>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</si>
  <si>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</si>
  <si>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</si>
  <si>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</si>
  <si>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</si>
  <si>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</si>
  <si>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</si>
  <si>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</si>
  <si>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</si>
  <si>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</si>
  <si>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</si>
  <si>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</si>
  <si>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</si>
  <si>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</si>
  <si>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</si>
  <si>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</si>
  <si>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</si>
  <si>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</si>
  <si>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</si>
  <si>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</si>
  <si>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</si>
  <si>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</si>
  <si>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</si>
  <si>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</si>
  <si>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</si>
  <si>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</si>
  <si>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</si>
  <si>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</si>
  <si>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</si>
  <si>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</si>
  <si>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</si>
  <si>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</si>
  <si>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</si>
  <si>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</si>
  <si>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</si>
  <si>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</si>
  <si>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</si>
  <si>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</si>
  <si>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</si>
  <si>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</si>
  <si>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</si>
  <si>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</si>
  <si>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</si>
  <si>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</si>
  <si>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</si>
  <si>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</si>
  <si>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</si>
  <si>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</si>
  <si>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</si>
  <si>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</si>
  <si>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</si>
  <si>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</si>
  <si>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</si>
  <si>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</si>
  <si>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</si>
  <si>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</si>
  <si>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</si>
  <si>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</si>
  <si>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</si>
  <si>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</si>
  <si>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Исполненно</t>
  </si>
  <si>
    <t>% Исполнения</t>
  </si>
  <si>
    <t>Приложение 2 к решению Думы</t>
  </si>
  <si>
    <t>районного бюджета за 1 полугодие 2014 года по разделам, подразделам, целевым статьям и видам расходов в соответствии с бюджетной классификацией РФ</t>
  </si>
  <si>
    <t>№ 569  от 25.09.2014г.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</si>
</sst>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49" fontId="2" fillId="38" borderId="15" xfId="0" applyNumberFormat="1" applyFont="1" applyFill="1" applyBorder="1" applyAlignment="1">
      <alignment horizontal="center" vertical="center" shrinkToFit="1"/>
    </xf>
    <xf numFmtId="0" fontId="2" fillId="37" borderId="12" xfId="0" applyFont="1" applyFill="1" applyBorder="1" applyAlignment="1">
      <alignment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8" borderId="11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shrinkToFit="1"/>
    </xf>
    <xf numFmtId="4" fontId="2" fillId="0" borderId="10" xfId="0" applyNumberFormat="1" applyFont="1" applyFill="1" applyBorder="1" applyAlignment="1">
      <alignment horizontal="center" vertical="center" wrapTex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8" fillId="35" borderId="13" xfId="0" applyNumberFormat="1" applyFont="1" applyFill="1" applyBorder="1" applyAlignment="1">
      <alignment horizontal="center" vertical="center" shrinkToFit="1"/>
    </xf>
    <xf numFmtId="169" fontId="2" fillId="37" borderId="13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69" fontId="8" fillId="36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 applyProtection="1">
      <alignment vertical="top" wrapText="1"/>
      <protection locked="0"/>
    </xf>
    <xf numFmtId="49" fontId="2" fillId="37" borderId="10" xfId="0" applyNumberFormat="1" applyFont="1" applyFill="1" applyBorder="1" applyAlignment="1" applyProtection="1">
      <alignment horizontal="center" vertical="center" shrinkToFit="1"/>
      <protection locked="0"/>
    </xf>
    <xf numFmtId="169" fontId="2" fillId="37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7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0" borderId="10" xfId="0" applyNumberFormat="1" applyFont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95"/>
  <sheetViews>
    <sheetView showGridLines="0" tabSelected="1" zoomScalePageLayoutView="0" workbookViewId="0" topLeftCell="A1">
      <selection activeCell="C6" sqref="C6"/>
    </sheetView>
  </sheetViews>
  <sheetFormatPr defaultColWidth="9.00390625" defaultRowHeight="12.75" outlineLevelRow="6"/>
  <cols>
    <col min="1" max="1" width="59.25390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2.00390625" style="2" customWidth="1"/>
    <col min="25" max="25" width="12.25390625" style="2" customWidth="1"/>
    <col min="26" max="16384" width="9.125" style="2" customWidth="1"/>
  </cols>
  <sheetData>
    <row r="3" spans="2:23" ht="18.75">
      <c r="B3" s="103" t="s">
        <v>335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2:23" ht="18.75">
      <c r="B4" s="104" t="s">
        <v>94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2:22" ht="18.75">
      <c r="B5" s="24" t="s">
        <v>93</v>
      </c>
      <c r="C5" s="103" t="s">
        <v>337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</row>
    <row r="8" spans="1:22" ht="18.75" customHeight="1">
      <c r="A8" s="105" t="s">
        <v>48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</row>
    <row r="9" spans="1:25" ht="57" customHeight="1">
      <c r="A9" s="106" t="s">
        <v>336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7"/>
      <c r="X9" s="107"/>
      <c r="Y9" s="107"/>
    </row>
    <row r="10" spans="1:22" ht="15.75">
      <c r="A10" s="102" t="s">
        <v>68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25" ht="30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26</v>
      </c>
      <c r="G11" s="4" t="s">
        <v>26</v>
      </c>
      <c r="H11" s="4" t="s">
        <v>26</v>
      </c>
      <c r="I11" s="4" t="s">
        <v>26</v>
      </c>
      <c r="J11" s="4" t="s">
        <v>26</v>
      </c>
      <c r="K11" s="4" t="s">
        <v>26</v>
      </c>
      <c r="L11" s="4" t="s">
        <v>26</v>
      </c>
      <c r="M11" s="4" t="s">
        <v>26</v>
      </c>
      <c r="N11" s="4" t="s">
        <v>26</v>
      </c>
      <c r="O11" s="4" t="s">
        <v>26</v>
      </c>
      <c r="P11" s="4" t="s">
        <v>26</v>
      </c>
      <c r="Q11" s="4" t="s">
        <v>26</v>
      </c>
      <c r="R11" s="4" t="s">
        <v>26</v>
      </c>
      <c r="S11" s="4" t="s">
        <v>26</v>
      </c>
      <c r="T11" s="4" t="s">
        <v>26</v>
      </c>
      <c r="U11" s="4" t="s">
        <v>26</v>
      </c>
      <c r="V11" s="4" t="s">
        <v>26</v>
      </c>
      <c r="X11" s="4" t="s">
        <v>333</v>
      </c>
      <c r="Y11" s="4" t="s">
        <v>334</v>
      </c>
    </row>
    <row r="12" spans="1:25" ht="18.75">
      <c r="A12" s="15" t="s">
        <v>64</v>
      </c>
      <c r="B12" s="16" t="s">
        <v>63</v>
      </c>
      <c r="C12" s="16" t="s">
        <v>6</v>
      </c>
      <c r="D12" s="16" t="s">
        <v>5</v>
      </c>
      <c r="E12" s="16"/>
      <c r="F12" s="75">
        <f>F13+F20+F40+F59+F69+F74+F53</f>
        <v>48849.749</v>
      </c>
      <c r="G12" s="75">
        <f aca="true" t="shared" si="0" ref="G12:X12">G13+G20+G40+G59+G69+G74+G53</f>
        <v>3619.3</v>
      </c>
      <c r="H12" s="75">
        <f t="shared" si="0"/>
        <v>3619.3</v>
      </c>
      <c r="I12" s="75">
        <f t="shared" si="0"/>
        <v>3619.3</v>
      </c>
      <c r="J12" s="75">
        <f t="shared" si="0"/>
        <v>3619.3</v>
      </c>
      <c r="K12" s="75">
        <f t="shared" si="0"/>
        <v>3619.3</v>
      </c>
      <c r="L12" s="75">
        <f t="shared" si="0"/>
        <v>3619.3</v>
      </c>
      <c r="M12" s="75">
        <f t="shared" si="0"/>
        <v>3619.3</v>
      </c>
      <c r="N12" s="75">
        <f t="shared" si="0"/>
        <v>3619.3</v>
      </c>
      <c r="O12" s="75">
        <f t="shared" si="0"/>
        <v>3619.3</v>
      </c>
      <c r="P12" s="75">
        <f t="shared" si="0"/>
        <v>3619.3</v>
      </c>
      <c r="Q12" s="75">
        <f t="shared" si="0"/>
        <v>3619.3</v>
      </c>
      <c r="R12" s="75">
        <f t="shared" si="0"/>
        <v>3619.3</v>
      </c>
      <c r="S12" s="75">
        <f t="shared" si="0"/>
        <v>3619.3</v>
      </c>
      <c r="T12" s="75">
        <f t="shared" si="0"/>
        <v>3619.3</v>
      </c>
      <c r="U12" s="75">
        <f t="shared" si="0"/>
        <v>3619.3</v>
      </c>
      <c r="V12" s="75">
        <f t="shared" si="0"/>
        <v>3619.3</v>
      </c>
      <c r="W12" s="75">
        <f t="shared" si="0"/>
        <v>0</v>
      </c>
      <c r="X12" s="60">
        <f t="shared" si="0"/>
        <v>21804.68</v>
      </c>
      <c r="Y12" s="85">
        <f>X12/F12*100</f>
        <v>44.636217066335384</v>
      </c>
    </row>
    <row r="13" spans="1:25" ht="30.75" customHeight="1">
      <c r="A13" s="27" t="s">
        <v>27</v>
      </c>
      <c r="B13" s="29" t="s">
        <v>7</v>
      </c>
      <c r="C13" s="29" t="s">
        <v>6</v>
      </c>
      <c r="D13" s="29" t="s">
        <v>5</v>
      </c>
      <c r="E13" s="29"/>
      <c r="F13" s="88">
        <f>F14</f>
        <v>1658.3</v>
      </c>
      <c r="G13" s="30">
        <f aca="true" t="shared" si="1" ref="G13:X16">G14</f>
        <v>1204.8</v>
      </c>
      <c r="H13" s="30">
        <f t="shared" si="1"/>
        <v>1204.8</v>
      </c>
      <c r="I13" s="30">
        <f t="shared" si="1"/>
        <v>1204.8</v>
      </c>
      <c r="J13" s="30">
        <f t="shared" si="1"/>
        <v>1204.8</v>
      </c>
      <c r="K13" s="30">
        <f t="shared" si="1"/>
        <v>1204.8</v>
      </c>
      <c r="L13" s="30">
        <f t="shared" si="1"/>
        <v>1204.8</v>
      </c>
      <c r="M13" s="30">
        <f t="shared" si="1"/>
        <v>1204.8</v>
      </c>
      <c r="N13" s="30">
        <f t="shared" si="1"/>
        <v>1204.8</v>
      </c>
      <c r="O13" s="30">
        <f t="shared" si="1"/>
        <v>1204.8</v>
      </c>
      <c r="P13" s="30">
        <f t="shared" si="1"/>
        <v>1204.8</v>
      </c>
      <c r="Q13" s="30">
        <f t="shared" si="1"/>
        <v>1204.8</v>
      </c>
      <c r="R13" s="30">
        <f t="shared" si="1"/>
        <v>1204.8</v>
      </c>
      <c r="S13" s="30">
        <f t="shared" si="1"/>
        <v>1204.8</v>
      </c>
      <c r="T13" s="30">
        <f t="shared" si="1"/>
        <v>1204.8</v>
      </c>
      <c r="U13" s="30">
        <f t="shared" si="1"/>
        <v>1204.8</v>
      </c>
      <c r="V13" s="30">
        <f t="shared" si="1"/>
        <v>1204.8</v>
      </c>
      <c r="W13" s="30">
        <f t="shared" si="1"/>
        <v>0</v>
      </c>
      <c r="X13" s="30">
        <f t="shared" si="1"/>
        <v>880.32</v>
      </c>
      <c r="Y13" s="85">
        <f aca="true" t="shared" si="2" ref="Y13:Y76">X13/F13*100</f>
        <v>53.08569016462643</v>
      </c>
    </row>
    <row r="14" spans="1:25" ht="57" customHeight="1">
      <c r="A14" s="21" t="s">
        <v>157</v>
      </c>
      <c r="B14" s="11" t="s">
        <v>7</v>
      </c>
      <c r="C14" s="11" t="s">
        <v>158</v>
      </c>
      <c r="D14" s="11" t="s">
        <v>5</v>
      </c>
      <c r="E14" s="11"/>
      <c r="F14" s="82">
        <f>F15</f>
        <v>1658.3</v>
      </c>
      <c r="G14" s="12">
        <f t="shared" si="1"/>
        <v>1204.8</v>
      </c>
      <c r="H14" s="12">
        <f t="shared" si="1"/>
        <v>1204.8</v>
      </c>
      <c r="I14" s="12">
        <f t="shared" si="1"/>
        <v>1204.8</v>
      </c>
      <c r="J14" s="12">
        <f t="shared" si="1"/>
        <v>1204.8</v>
      </c>
      <c r="K14" s="12">
        <f t="shared" si="1"/>
        <v>1204.8</v>
      </c>
      <c r="L14" s="12">
        <f t="shared" si="1"/>
        <v>1204.8</v>
      </c>
      <c r="M14" s="12">
        <f t="shared" si="1"/>
        <v>1204.8</v>
      </c>
      <c r="N14" s="12">
        <f t="shared" si="1"/>
        <v>1204.8</v>
      </c>
      <c r="O14" s="12">
        <f t="shared" si="1"/>
        <v>1204.8</v>
      </c>
      <c r="P14" s="12">
        <f t="shared" si="1"/>
        <v>1204.8</v>
      </c>
      <c r="Q14" s="12">
        <f t="shared" si="1"/>
        <v>1204.8</v>
      </c>
      <c r="R14" s="12">
        <f t="shared" si="1"/>
        <v>1204.8</v>
      </c>
      <c r="S14" s="12">
        <f t="shared" si="1"/>
        <v>1204.8</v>
      </c>
      <c r="T14" s="12">
        <f t="shared" si="1"/>
        <v>1204.8</v>
      </c>
      <c r="U14" s="12">
        <f t="shared" si="1"/>
        <v>1204.8</v>
      </c>
      <c r="V14" s="12">
        <f t="shared" si="1"/>
        <v>1204.8</v>
      </c>
      <c r="W14" s="12">
        <f t="shared" si="1"/>
        <v>0</v>
      </c>
      <c r="X14" s="12">
        <f t="shared" si="1"/>
        <v>880.32</v>
      </c>
      <c r="Y14" s="85">
        <f t="shared" si="2"/>
        <v>53.08569016462643</v>
      </c>
    </row>
    <row r="15" spans="1:25" ht="31.5">
      <c r="A15" s="21" t="s">
        <v>162</v>
      </c>
      <c r="B15" s="11" t="s">
        <v>7</v>
      </c>
      <c r="C15" s="11" t="s">
        <v>159</v>
      </c>
      <c r="D15" s="11" t="s">
        <v>5</v>
      </c>
      <c r="E15" s="11"/>
      <c r="F15" s="82">
        <f>F16</f>
        <v>1658.3</v>
      </c>
      <c r="G15" s="12">
        <f t="shared" si="1"/>
        <v>1204.8</v>
      </c>
      <c r="H15" s="12">
        <f t="shared" si="1"/>
        <v>1204.8</v>
      </c>
      <c r="I15" s="12">
        <f t="shared" si="1"/>
        <v>1204.8</v>
      </c>
      <c r="J15" s="12">
        <f t="shared" si="1"/>
        <v>1204.8</v>
      </c>
      <c r="K15" s="12">
        <f t="shared" si="1"/>
        <v>1204.8</v>
      </c>
      <c r="L15" s="12">
        <f t="shared" si="1"/>
        <v>1204.8</v>
      </c>
      <c r="M15" s="12">
        <f t="shared" si="1"/>
        <v>1204.8</v>
      </c>
      <c r="N15" s="12">
        <f t="shared" si="1"/>
        <v>1204.8</v>
      </c>
      <c r="O15" s="12">
        <f t="shared" si="1"/>
        <v>1204.8</v>
      </c>
      <c r="P15" s="12">
        <f t="shared" si="1"/>
        <v>1204.8</v>
      </c>
      <c r="Q15" s="12">
        <f t="shared" si="1"/>
        <v>1204.8</v>
      </c>
      <c r="R15" s="12">
        <f t="shared" si="1"/>
        <v>1204.8</v>
      </c>
      <c r="S15" s="12">
        <f t="shared" si="1"/>
        <v>1204.8</v>
      </c>
      <c r="T15" s="12">
        <f t="shared" si="1"/>
        <v>1204.8</v>
      </c>
      <c r="U15" s="12">
        <f t="shared" si="1"/>
        <v>1204.8</v>
      </c>
      <c r="V15" s="12">
        <f t="shared" si="1"/>
        <v>1204.8</v>
      </c>
      <c r="W15" s="12">
        <f t="shared" si="1"/>
        <v>0</v>
      </c>
      <c r="X15" s="12">
        <f t="shared" si="1"/>
        <v>880.32</v>
      </c>
      <c r="Y15" s="85">
        <f t="shared" si="2"/>
        <v>53.08569016462643</v>
      </c>
    </row>
    <row r="16" spans="1:25" ht="15.75">
      <c r="A16" s="95" t="s">
        <v>160</v>
      </c>
      <c r="B16" s="96" t="s">
        <v>7</v>
      </c>
      <c r="C16" s="96" t="s">
        <v>161</v>
      </c>
      <c r="D16" s="96" t="s">
        <v>5</v>
      </c>
      <c r="E16" s="96"/>
      <c r="F16" s="97">
        <f>F17</f>
        <v>1658.3</v>
      </c>
      <c r="G16" s="98">
        <f t="shared" si="1"/>
        <v>1204.8</v>
      </c>
      <c r="H16" s="98">
        <f t="shared" si="1"/>
        <v>1204.8</v>
      </c>
      <c r="I16" s="98">
        <f t="shared" si="1"/>
        <v>1204.8</v>
      </c>
      <c r="J16" s="98">
        <f t="shared" si="1"/>
        <v>1204.8</v>
      </c>
      <c r="K16" s="98">
        <f t="shared" si="1"/>
        <v>1204.8</v>
      </c>
      <c r="L16" s="98">
        <f t="shared" si="1"/>
        <v>1204.8</v>
      </c>
      <c r="M16" s="98">
        <f t="shared" si="1"/>
        <v>1204.8</v>
      </c>
      <c r="N16" s="98">
        <f t="shared" si="1"/>
        <v>1204.8</v>
      </c>
      <c r="O16" s="98">
        <f t="shared" si="1"/>
        <v>1204.8</v>
      </c>
      <c r="P16" s="98">
        <f t="shared" si="1"/>
        <v>1204.8</v>
      </c>
      <c r="Q16" s="98">
        <f t="shared" si="1"/>
        <v>1204.8</v>
      </c>
      <c r="R16" s="98">
        <f t="shared" si="1"/>
        <v>1204.8</v>
      </c>
      <c r="S16" s="98">
        <f t="shared" si="1"/>
        <v>1204.8</v>
      </c>
      <c r="T16" s="98">
        <f t="shared" si="1"/>
        <v>1204.8</v>
      </c>
      <c r="U16" s="98">
        <f t="shared" si="1"/>
        <v>1204.8</v>
      </c>
      <c r="V16" s="98">
        <f t="shared" si="1"/>
        <v>1204.8</v>
      </c>
      <c r="W16" s="98">
        <f t="shared" si="1"/>
        <v>0</v>
      </c>
      <c r="X16" s="98">
        <f t="shared" si="1"/>
        <v>880.32</v>
      </c>
      <c r="Y16" s="99">
        <f t="shared" si="2"/>
        <v>53.08569016462643</v>
      </c>
    </row>
    <row r="17" spans="1:25" ht="18.75" customHeight="1" outlineLevel="2">
      <c r="A17" s="5" t="s">
        <v>100</v>
      </c>
      <c r="B17" s="6" t="s">
        <v>7</v>
      </c>
      <c r="C17" s="6" t="s">
        <v>161</v>
      </c>
      <c r="D17" s="6" t="s">
        <v>99</v>
      </c>
      <c r="E17" s="6"/>
      <c r="F17" s="79">
        <f>F18+F19</f>
        <v>1658.3</v>
      </c>
      <c r="G17" s="7">
        <f aca="true" t="shared" si="3" ref="G17:X17">G18+G19</f>
        <v>1204.8</v>
      </c>
      <c r="H17" s="7">
        <f t="shared" si="3"/>
        <v>1204.8</v>
      </c>
      <c r="I17" s="7">
        <f t="shared" si="3"/>
        <v>1204.8</v>
      </c>
      <c r="J17" s="7">
        <f t="shared" si="3"/>
        <v>1204.8</v>
      </c>
      <c r="K17" s="7">
        <f t="shared" si="3"/>
        <v>1204.8</v>
      </c>
      <c r="L17" s="7">
        <f t="shared" si="3"/>
        <v>1204.8</v>
      </c>
      <c r="M17" s="7">
        <f t="shared" si="3"/>
        <v>1204.8</v>
      </c>
      <c r="N17" s="7">
        <f t="shared" si="3"/>
        <v>1204.8</v>
      </c>
      <c r="O17" s="7">
        <f t="shared" si="3"/>
        <v>1204.8</v>
      </c>
      <c r="P17" s="7">
        <f t="shared" si="3"/>
        <v>1204.8</v>
      </c>
      <c r="Q17" s="7">
        <f t="shared" si="3"/>
        <v>1204.8</v>
      </c>
      <c r="R17" s="7">
        <f t="shared" si="3"/>
        <v>1204.8</v>
      </c>
      <c r="S17" s="7">
        <f t="shared" si="3"/>
        <v>1204.8</v>
      </c>
      <c r="T17" s="7">
        <f t="shared" si="3"/>
        <v>1204.8</v>
      </c>
      <c r="U17" s="7">
        <f t="shared" si="3"/>
        <v>1204.8</v>
      </c>
      <c r="V17" s="7">
        <f t="shared" si="3"/>
        <v>1204.8</v>
      </c>
      <c r="W17" s="7">
        <f t="shared" si="3"/>
        <v>0</v>
      </c>
      <c r="X17" s="7">
        <f t="shared" si="3"/>
        <v>880.32</v>
      </c>
      <c r="Y17" s="85">
        <f t="shared" si="2"/>
        <v>53.08569016462643</v>
      </c>
    </row>
    <row r="18" spans="1:25" s="31" customFormat="1" ht="33" customHeight="1" outlineLevel="3">
      <c r="A18" s="41" t="s">
        <v>96</v>
      </c>
      <c r="B18" s="42" t="s">
        <v>7</v>
      </c>
      <c r="C18" s="42" t="s">
        <v>161</v>
      </c>
      <c r="D18" s="42" t="s">
        <v>95</v>
      </c>
      <c r="E18" s="42"/>
      <c r="F18" s="80">
        <v>1658.3</v>
      </c>
      <c r="G18" s="7">
        <v>1204.8</v>
      </c>
      <c r="H18" s="7">
        <v>1204.8</v>
      </c>
      <c r="I18" s="7">
        <v>1204.8</v>
      </c>
      <c r="J18" s="7">
        <v>1204.8</v>
      </c>
      <c r="K18" s="7">
        <v>1204.8</v>
      </c>
      <c r="L18" s="7">
        <v>1204.8</v>
      </c>
      <c r="M18" s="7">
        <v>1204.8</v>
      </c>
      <c r="N18" s="7">
        <v>1204.8</v>
      </c>
      <c r="O18" s="7">
        <v>1204.8</v>
      </c>
      <c r="P18" s="7">
        <v>1204.8</v>
      </c>
      <c r="Q18" s="7">
        <v>1204.8</v>
      </c>
      <c r="R18" s="7">
        <v>1204.8</v>
      </c>
      <c r="S18" s="7">
        <v>1204.8</v>
      </c>
      <c r="T18" s="7">
        <v>1204.8</v>
      </c>
      <c r="U18" s="7">
        <v>1204.8</v>
      </c>
      <c r="V18" s="7">
        <v>1204.8</v>
      </c>
      <c r="W18" s="2"/>
      <c r="X18" s="85">
        <v>880.32</v>
      </c>
      <c r="Y18" s="85">
        <f t="shared" si="2"/>
        <v>53.08569016462643</v>
      </c>
    </row>
    <row r="19" spans="1:25" ht="34.5" customHeight="1" outlineLevel="3">
      <c r="A19" s="41" t="s">
        <v>97</v>
      </c>
      <c r="B19" s="42" t="s">
        <v>7</v>
      </c>
      <c r="C19" s="42" t="s">
        <v>161</v>
      </c>
      <c r="D19" s="42" t="s">
        <v>98</v>
      </c>
      <c r="E19" s="42"/>
      <c r="F19" s="80"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X19" s="85">
        <v>0</v>
      </c>
      <c r="Y19" s="85">
        <v>0</v>
      </c>
    </row>
    <row r="20" spans="1:25" ht="35.25" customHeight="1" outlineLevel="3">
      <c r="A20" s="8" t="s">
        <v>28</v>
      </c>
      <c r="B20" s="9" t="s">
        <v>20</v>
      </c>
      <c r="C20" s="9" t="s">
        <v>6</v>
      </c>
      <c r="D20" s="9" t="s">
        <v>5</v>
      </c>
      <c r="E20" s="9"/>
      <c r="F20" s="76">
        <f>F21</f>
        <v>3212.1000000000004</v>
      </c>
      <c r="G20" s="10">
        <f aca="true" t="shared" si="4" ref="G20:X21">G21</f>
        <v>2414.5</v>
      </c>
      <c r="H20" s="10">
        <f t="shared" si="4"/>
        <v>2414.5</v>
      </c>
      <c r="I20" s="10">
        <f t="shared" si="4"/>
        <v>2414.5</v>
      </c>
      <c r="J20" s="10">
        <f t="shared" si="4"/>
        <v>2414.5</v>
      </c>
      <c r="K20" s="10">
        <f t="shared" si="4"/>
        <v>2414.5</v>
      </c>
      <c r="L20" s="10">
        <f t="shared" si="4"/>
        <v>2414.5</v>
      </c>
      <c r="M20" s="10">
        <f t="shared" si="4"/>
        <v>2414.5</v>
      </c>
      <c r="N20" s="10">
        <f t="shared" si="4"/>
        <v>2414.5</v>
      </c>
      <c r="O20" s="10">
        <f t="shared" si="4"/>
        <v>2414.5</v>
      </c>
      <c r="P20" s="10">
        <f t="shared" si="4"/>
        <v>2414.5</v>
      </c>
      <c r="Q20" s="10">
        <f t="shared" si="4"/>
        <v>2414.5</v>
      </c>
      <c r="R20" s="10">
        <f t="shared" si="4"/>
        <v>2414.5</v>
      </c>
      <c r="S20" s="10">
        <f t="shared" si="4"/>
        <v>2414.5</v>
      </c>
      <c r="T20" s="10">
        <f t="shared" si="4"/>
        <v>2414.5</v>
      </c>
      <c r="U20" s="10">
        <f t="shared" si="4"/>
        <v>2414.5</v>
      </c>
      <c r="V20" s="10">
        <f t="shared" si="4"/>
        <v>2414.5</v>
      </c>
      <c r="W20" s="10">
        <f t="shared" si="4"/>
        <v>0</v>
      </c>
      <c r="X20" s="10">
        <f t="shared" si="4"/>
        <v>1586.49</v>
      </c>
      <c r="Y20" s="85">
        <f t="shared" si="2"/>
        <v>49.39105258242271</v>
      </c>
    </row>
    <row r="21" spans="1:25" ht="31.5" outlineLevel="4">
      <c r="A21" s="21" t="s">
        <v>157</v>
      </c>
      <c r="B21" s="11" t="s">
        <v>20</v>
      </c>
      <c r="C21" s="11" t="s">
        <v>158</v>
      </c>
      <c r="D21" s="11" t="s">
        <v>5</v>
      </c>
      <c r="E21" s="11"/>
      <c r="F21" s="82">
        <f>F22</f>
        <v>3212.1000000000004</v>
      </c>
      <c r="G21" s="12">
        <f t="shared" si="4"/>
        <v>2414.5</v>
      </c>
      <c r="H21" s="12">
        <f t="shared" si="4"/>
        <v>2414.5</v>
      </c>
      <c r="I21" s="12">
        <f t="shared" si="4"/>
        <v>2414.5</v>
      </c>
      <c r="J21" s="12">
        <f t="shared" si="4"/>
        <v>2414.5</v>
      </c>
      <c r="K21" s="12">
        <f t="shared" si="4"/>
        <v>2414.5</v>
      </c>
      <c r="L21" s="12">
        <f t="shared" si="4"/>
        <v>2414.5</v>
      </c>
      <c r="M21" s="12">
        <f t="shared" si="4"/>
        <v>2414.5</v>
      </c>
      <c r="N21" s="12">
        <f t="shared" si="4"/>
        <v>2414.5</v>
      </c>
      <c r="O21" s="12">
        <f t="shared" si="4"/>
        <v>2414.5</v>
      </c>
      <c r="P21" s="12">
        <f t="shared" si="4"/>
        <v>2414.5</v>
      </c>
      <c r="Q21" s="12">
        <f t="shared" si="4"/>
        <v>2414.5</v>
      </c>
      <c r="R21" s="12">
        <f t="shared" si="4"/>
        <v>2414.5</v>
      </c>
      <c r="S21" s="12">
        <f t="shared" si="4"/>
        <v>2414.5</v>
      </c>
      <c r="T21" s="12">
        <f t="shared" si="4"/>
        <v>2414.5</v>
      </c>
      <c r="U21" s="12">
        <f t="shared" si="4"/>
        <v>2414.5</v>
      </c>
      <c r="V21" s="12">
        <f t="shared" si="4"/>
        <v>2414.5</v>
      </c>
      <c r="W21" s="12">
        <f t="shared" si="4"/>
        <v>0</v>
      </c>
      <c r="X21" s="12">
        <f t="shared" si="4"/>
        <v>1586.49</v>
      </c>
      <c r="Y21" s="85">
        <f t="shared" si="2"/>
        <v>49.39105258242271</v>
      </c>
    </row>
    <row r="22" spans="1:25" ht="31.5" outlineLevel="4">
      <c r="A22" s="21" t="s">
        <v>162</v>
      </c>
      <c r="B22" s="11" t="s">
        <v>20</v>
      </c>
      <c r="C22" s="11" t="s">
        <v>159</v>
      </c>
      <c r="D22" s="11" t="s">
        <v>5</v>
      </c>
      <c r="E22" s="11"/>
      <c r="F22" s="82">
        <f>F23+F33+F37</f>
        <v>3212.1000000000004</v>
      </c>
      <c r="G22" s="12">
        <f aca="true" t="shared" si="5" ref="G22:X22">G23+G33+G37</f>
        <v>2414.5</v>
      </c>
      <c r="H22" s="12">
        <f t="shared" si="5"/>
        <v>2414.5</v>
      </c>
      <c r="I22" s="12">
        <f t="shared" si="5"/>
        <v>2414.5</v>
      </c>
      <c r="J22" s="12">
        <f t="shared" si="5"/>
        <v>2414.5</v>
      </c>
      <c r="K22" s="12">
        <f t="shared" si="5"/>
        <v>2414.5</v>
      </c>
      <c r="L22" s="12">
        <f t="shared" si="5"/>
        <v>2414.5</v>
      </c>
      <c r="M22" s="12">
        <f t="shared" si="5"/>
        <v>2414.5</v>
      </c>
      <c r="N22" s="12">
        <f t="shared" si="5"/>
        <v>2414.5</v>
      </c>
      <c r="O22" s="12">
        <f t="shared" si="5"/>
        <v>2414.5</v>
      </c>
      <c r="P22" s="12">
        <f t="shared" si="5"/>
        <v>2414.5</v>
      </c>
      <c r="Q22" s="12">
        <f t="shared" si="5"/>
        <v>2414.5</v>
      </c>
      <c r="R22" s="12">
        <f t="shared" si="5"/>
        <v>2414.5</v>
      </c>
      <c r="S22" s="12">
        <f t="shared" si="5"/>
        <v>2414.5</v>
      </c>
      <c r="T22" s="12">
        <f t="shared" si="5"/>
        <v>2414.5</v>
      </c>
      <c r="U22" s="12">
        <f t="shared" si="5"/>
        <v>2414.5</v>
      </c>
      <c r="V22" s="12">
        <f t="shared" si="5"/>
        <v>2414.5</v>
      </c>
      <c r="W22" s="12">
        <f t="shared" si="5"/>
        <v>0</v>
      </c>
      <c r="X22" s="12">
        <f t="shared" si="5"/>
        <v>1586.49</v>
      </c>
      <c r="Y22" s="85">
        <f t="shared" si="2"/>
        <v>49.39105258242271</v>
      </c>
    </row>
    <row r="23" spans="1:25" ht="17.25" customHeight="1" outlineLevel="5">
      <c r="A23" s="45" t="s">
        <v>321</v>
      </c>
      <c r="B23" s="18" t="s">
        <v>20</v>
      </c>
      <c r="C23" s="18" t="s">
        <v>163</v>
      </c>
      <c r="D23" s="18" t="s">
        <v>5</v>
      </c>
      <c r="E23" s="18"/>
      <c r="F23" s="78">
        <f>F24+F27+F30</f>
        <v>1849.66</v>
      </c>
      <c r="G23" s="19">
        <f aca="true" t="shared" si="6" ref="G23:X23">G24+G27+G30</f>
        <v>2414.5</v>
      </c>
      <c r="H23" s="19">
        <f t="shared" si="6"/>
        <v>2414.5</v>
      </c>
      <c r="I23" s="19">
        <f t="shared" si="6"/>
        <v>2414.5</v>
      </c>
      <c r="J23" s="19">
        <f t="shared" si="6"/>
        <v>2414.5</v>
      </c>
      <c r="K23" s="19">
        <f t="shared" si="6"/>
        <v>2414.5</v>
      </c>
      <c r="L23" s="19">
        <f t="shared" si="6"/>
        <v>2414.5</v>
      </c>
      <c r="M23" s="19">
        <f t="shared" si="6"/>
        <v>2414.5</v>
      </c>
      <c r="N23" s="19">
        <f t="shared" si="6"/>
        <v>2414.5</v>
      </c>
      <c r="O23" s="19">
        <f t="shared" si="6"/>
        <v>2414.5</v>
      </c>
      <c r="P23" s="19">
        <f t="shared" si="6"/>
        <v>2414.5</v>
      </c>
      <c r="Q23" s="19">
        <f t="shared" si="6"/>
        <v>2414.5</v>
      </c>
      <c r="R23" s="19">
        <f t="shared" si="6"/>
        <v>2414.5</v>
      </c>
      <c r="S23" s="19">
        <f t="shared" si="6"/>
        <v>2414.5</v>
      </c>
      <c r="T23" s="19">
        <f t="shared" si="6"/>
        <v>2414.5</v>
      </c>
      <c r="U23" s="19">
        <f t="shared" si="6"/>
        <v>2414.5</v>
      </c>
      <c r="V23" s="19">
        <f t="shared" si="6"/>
        <v>2414.5</v>
      </c>
      <c r="W23" s="19">
        <f t="shared" si="6"/>
        <v>0</v>
      </c>
      <c r="X23" s="19">
        <f t="shared" si="6"/>
        <v>841.6</v>
      </c>
      <c r="Y23" s="85">
        <f t="shared" si="2"/>
        <v>45.50025410075365</v>
      </c>
    </row>
    <row r="24" spans="1:25" ht="34.5" customHeight="1" outlineLevel="5">
      <c r="A24" s="5" t="s">
        <v>100</v>
      </c>
      <c r="B24" s="6" t="s">
        <v>20</v>
      </c>
      <c r="C24" s="6" t="s">
        <v>163</v>
      </c>
      <c r="D24" s="6" t="s">
        <v>99</v>
      </c>
      <c r="E24" s="6"/>
      <c r="F24" s="79">
        <f>F25+F26</f>
        <v>1774.66</v>
      </c>
      <c r="G24" s="7">
        <f aca="true" t="shared" si="7" ref="G24:X24">G25+G26</f>
        <v>2414.5</v>
      </c>
      <c r="H24" s="7">
        <f t="shared" si="7"/>
        <v>2414.5</v>
      </c>
      <c r="I24" s="7">
        <f t="shared" si="7"/>
        <v>2414.5</v>
      </c>
      <c r="J24" s="7">
        <f t="shared" si="7"/>
        <v>2414.5</v>
      </c>
      <c r="K24" s="7">
        <f t="shared" si="7"/>
        <v>2414.5</v>
      </c>
      <c r="L24" s="7">
        <f t="shared" si="7"/>
        <v>2414.5</v>
      </c>
      <c r="M24" s="7">
        <f t="shared" si="7"/>
        <v>2414.5</v>
      </c>
      <c r="N24" s="7">
        <f t="shared" si="7"/>
        <v>2414.5</v>
      </c>
      <c r="O24" s="7">
        <f t="shared" si="7"/>
        <v>2414.5</v>
      </c>
      <c r="P24" s="7">
        <f t="shared" si="7"/>
        <v>2414.5</v>
      </c>
      <c r="Q24" s="7">
        <f t="shared" si="7"/>
        <v>2414.5</v>
      </c>
      <c r="R24" s="7">
        <f t="shared" si="7"/>
        <v>2414.5</v>
      </c>
      <c r="S24" s="7">
        <f t="shared" si="7"/>
        <v>2414.5</v>
      </c>
      <c r="T24" s="7">
        <f t="shared" si="7"/>
        <v>2414.5</v>
      </c>
      <c r="U24" s="7">
        <f t="shared" si="7"/>
        <v>2414.5</v>
      </c>
      <c r="V24" s="7">
        <f t="shared" si="7"/>
        <v>2414.5</v>
      </c>
      <c r="W24" s="7">
        <f t="shared" si="7"/>
        <v>0</v>
      </c>
      <c r="X24" s="7">
        <f t="shared" si="7"/>
        <v>840.82</v>
      </c>
      <c r="Y24" s="85">
        <f t="shared" si="2"/>
        <v>47.37921630058716</v>
      </c>
    </row>
    <row r="25" spans="1:25" ht="47.25" customHeight="1" outlineLevel="6">
      <c r="A25" s="41" t="s">
        <v>96</v>
      </c>
      <c r="B25" s="42" t="s">
        <v>20</v>
      </c>
      <c r="C25" s="42" t="s">
        <v>163</v>
      </c>
      <c r="D25" s="42" t="s">
        <v>95</v>
      </c>
      <c r="E25" s="42"/>
      <c r="F25" s="80">
        <v>1769.66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28"/>
      <c r="X25" s="86">
        <v>840.82</v>
      </c>
      <c r="Y25" s="85">
        <f t="shared" si="2"/>
        <v>47.51308160889663</v>
      </c>
    </row>
    <row r="26" spans="1:25" s="28" customFormat="1" ht="33" customHeight="1" outlineLevel="6">
      <c r="A26" s="41" t="s">
        <v>97</v>
      </c>
      <c r="B26" s="42" t="s">
        <v>20</v>
      </c>
      <c r="C26" s="42" t="s">
        <v>163</v>
      </c>
      <c r="D26" s="42" t="s">
        <v>98</v>
      </c>
      <c r="E26" s="42"/>
      <c r="F26" s="80">
        <v>5</v>
      </c>
      <c r="G26" s="7">
        <v>2414.5</v>
      </c>
      <c r="H26" s="7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X26" s="86">
        <v>0</v>
      </c>
      <c r="Y26" s="85">
        <f t="shared" si="2"/>
        <v>0</v>
      </c>
    </row>
    <row r="27" spans="1:25" s="28" customFormat="1" ht="36" customHeight="1" outlineLevel="6">
      <c r="A27" s="5" t="s">
        <v>101</v>
      </c>
      <c r="B27" s="6" t="s">
        <v>20</v>
      </c>
      <c r="C27" s="6" t="s">
        <v>163</v>
      </c>
      <c r="D27" s="6" t="s">
        <v>102</v>
      </c>
      <c r="E27" s="6"/>
      <c r="F27" s="79">
        <f>F28+F29</f>
        <v>70</v>
      </c>
      <c r="G27" s="7">
        <f aca="true" t="shared" si="8" ref="G27:X27">G28+G29</f>
        <v>0</v>
      </c>
      <c r="H27" s="7">
        <f t="shared" si="8"/>
        <v>0</v>
      </c>
      <c r="I27" s="7">
        <f t="shared" si="8"/>
        <v>0</v>
      </c>
      <c r="J27" s="7">
        <f t="shared" si="8"/>
        <v>0</v>
      </c>
      <c r="K27" s="7">
        <f t="shared" si="8"/>
        <v>0</v>
      </c>
      <c r="L27" s="7">
        <f t="shared" si="8"/>
        <v>0</v>
      </c>
      <c r="M27" s="7">
        <f t="shared" si="8"/>
        <v>0</v>
      </c>
      <c r="N27" s="7">
        <f t="shared" si="8"/>
        <v>0</v>
      </c>
      <c r="O27" s="7">
        <f t="shared" si="8"/>
        <v>0</v>
      </c>
      <c r="P27" s="7">
        <f t="shared" si="8"/>
        <v>0</v>
      </c>
      <c r="Q27" s="7">
        <f t="shared" si="8"/>
        <v>0</v>
      </c>
      <c r="R27" s="7">
        <f t="shared" si="8"/>
        <v>0</v>
      </c>
      <c r="S27" s="7">
        <f t="shared" si="8"/>
        <v>0</v>
      </c>
      <c r="T27" s="7">
        <f t="shared" si="8"/>
        <v>0</v>
      </c>
      <c r="U27" s="7">
        <f t="shared" si="8"/>
        <v>0</v>
      </c>
      <c r="V27" s="7">
        <f t="shared" si="8"/>
        <v>0</v>
      </c>
      <c r="W27" s="7">
        <f t="shared" si="8"/>
        <v>0</v>
      </c>
      <c r="X27" s="7">
        <f t="shared" si="8"/>
        <v>0</v>
      </c>
      <c r="Y27" s="85">
        <f t="shared" si="2"/>
        <v>0</v>
      </c>
    </row>
    <row r="28" spans="1:25" s="28" customFormat="1" ht="31.5" outlineLevel="6">
      <c r="A28" s="41" t="s">
        <v>103</v>
      </c>
      <c r="B28" s="42" t="s">
        <v>20</v>
      </c>
      <c r="C28" s="42" t="s">
        <v>163</v>
      </c>
      <c r="D28" s="42" t="s">
        <v>104</v>
      </c>
      <c r="E28" s="42"/>
      <c r="F28" s="80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86">
        <v>0</v>
      </c>
      <c r="Y28" s="85">
        <v>0</v>
      </c>
    </row>
    <row r="29" spans="1:25" s="28" customFormat="1" ht="31.5" outlineLevel="6">
      <c r="A29" s="41" t="s">
        <v>105</v>
      </c>
      <c r="B29" s="42" t="s">
        <v>20</v>
      </c>
      <c r="C29" s="42" t="s">
        <v>163</v>
      </c>
      <c r="D29" s="42" t="s">
        <v>106</v>
      </c>
      <c r="E29" s="42"/>
      <c r="F29" s="80">
        <v>70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6">
        <v>0</v>
      </c>
      <c r="Y29" s="85">
        <f t="shared" si="2"/>
        <v>0</v>
      </c>
    </row>
    <row r="30" spans="1:25" s="28" customFormat="1" ht="15.75" outlineLevel="6">
      <c r="A30" s="5" t="s">
        <v>107</v>
      </c>
      <c r="B30" s="6" t="s">
        <v>20</v>
      </c>
      <c r="C30" s="6" t="s">
        <v>163</v>
      </c>
      <c r="D30" s="6" t="s">
        <v>108</v>
      </c>
      <c r="E30" s="6"/>
      <c r="F30" s="79">
        <f>F31+F32</f>
        <v>5</v>
      </c>
      <c r="G30" s="7">
        <f aca="true" t="shared" si="9" ref="G30:X30">G31+G32</f>
        <v>0</v>
      </c>
      <c r="H30" s="7">
        <f t="shared" si="9"/>
        <v>0</v>
      </c>
      <c r="I30" s="7">
        <f t="shared" si="9"/>
        <v>0</v>
      </c>
      <c r="J30" s="7">
        <f t="shared" si="9"/>
        <v>0</v>
      </c>
      <c r="K30" s="7">
        <f t="shared" si="9"/>
        <v>0</v>
      </c>
      <c r="L30" s="7">
        <f t="shared" si="9"/>
        <v>0</v>
      </c>
      <c r="M30" s="7">
        <f t="shared" si="9"/>
        <v>0</v>
      </c>
      <c r="N30" s="7">
        <f t="shared" si="9"/>
        <v>0</v>
      </c>
      <c r="O30" s="7">
        <f t="shared" si="9"/>
        <v>0</v>
      </c>
      <c r="P30" s="7">
        <f t="shared" si="9"/>
        <v>0</v>
      </c>
      <c r="Q30" s="7">
        <f t="shared" si="9"/>
        <v>0</v>
      </c>
      <c r="R30" s="7">
        <f t="shared" si="9"/>
        <v>0</v>
      </c>
      <c r="S30" s="7">
        <f t="shared" si="9"/>
        <v>0</v>
      </c>
      <c r="T30" s="7">
        <f t="shared" si="9"/>
        <v>0</v>
      </c>
      <c r="U30" s="7">
        <f t="shared" si="9"/>
        <v>0</v>
      </c>
      <c r="V30" s="7">
        <f t="shared" si="9"/>
        <v>0</v>
      </c>
      <c r="W30" s="7">
        <f t="shared" si="9"/>
        <v>0</v>
      </c>
      <c r="X30" s="7">
        <f t="shared" si="9"/>
        <v>0.78</v>
      </c>
      <c r="Y30" s="85">
        <f t="shared" si="2"/>
        <v>15.6</v>
      </c>
    </row>
    <row r="31" spans="1:25" s="28" customFormat="1" ht="31.5" outlineLevel="6">
      <c r="A31" s="41" t="s">
        <v>109</v>
      </c>
      <c r="B31" s="42" t="s">
        <v>20</v>
      </c>
      <c r="C31" s="42" t="s">
        <v>163</v>
      </c>
      <c r="D31" s="42" t="s">
        <v>111</v>
      </c>
      <c r="E31" s="42"/>
      <c r="F31" s="80">
        <v>2.4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6">
        <v>0</v>
      </c>
      <c r="Y31" s="85">
        <f t="shared" si="2"/>
        <v>0</v>
      </c>
    </row>
    <row r="32" spans="1:25" s="28" customFormat="1" ht="20.25" customHeight="1" outlineLevel="6">
      <c r="A32" s="41" t="s">
        <v>110</v>
      </c>
      <c r="B32" s="42" t="s">
        <v>20</v>
      </c>
      <c r="C32" s="42" t="s">
        <v>163</v>
      </c>
      <c r="D32" s="42" t="s">
        <v>112</v>
      </c>
      <c r="E32" s="42"/>
      <c r="F32" s="80">
        <v>2.6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6">
        <v>0.78</v>
      </c>
      <c r="Y32" s="85">
        <f t="shared" si="2"/>
        <v>30</v>
      </c>
    </row>
    <row r="33" spans="1:25" s="28" customFormat="1" ht="31.5" outlineLevel="6">
      <c r="A33" s="44" t="s">
        <v>164</v>
      </c>
      <c r="B33" s="18" t="s">
        <v>20</v>
      </c>
      <c r="C33" s="18" t="s">
        <v>165</v>
      </c>
      <c r="D33" s="18" t="s">
        <v>5</v>
      </c>
      <c r="E33" s="18"/>
      <c r="F33" s="78">
        <f>F34</f>
        <v>1170.44</v>
      </c>
      <c r="G33" s="19">
        <f aca="true" t="shared" si="10" ref="G33:X33">G34</f>
        <v>0</v>
      </c>
      <c r="H33" s="19">
        <f t="shared" si="10"/>
        <v>0</v>
      </c>
      <c r="I33" s="19">
        <f t="shared" si="10"/>
        <v>0</v>
      </c>
      <c r="J33" s="19">
        <f t="shared" si="10"/>
        <v>0</v>
      </c>
      <c r="K33" s="19">
        <f t="shared" si="10"/>
        <v>0</v>
      </c>
      <c r="L33" s="19">
        <f t="shared" si="10"/>
        <v>0</v>
      </c>
      <c r="M33" s="19">
        <f t="shared" si="10"/>
        <v>0</v>
      </c>
      <c r="N33" s="19">
        <f t="shared" si="10"/>
        <v>0</v>
      </c>
      <c r="O33" s="19">
        <f t="shared" si="10"/>
        <v>0</v>
      </c>
      <c r="P33" s="19">
        <f t="shared" si="10"/>
        <v>0</v>
      </c>
      <c r="Q33" s="19">
        <f t="shared" si="10"/>
        <v>0</v>
      </c>
      <c r="R33" s="19">
        <f t="shared" si="10"/>
        <v>0</v>
      </c>
      <c r="S33" s="19">
        <f t="shared" si="10"/>
        <v>0</v>
      </c>
      <c r="T33" s="19">
        <f t="shared" si="10"/>
        <v>0</v>
      </c>
      <c r="U33" s="19">
        <f t="shared" si="10"/>
        <v>0</v>
      </c>
      <c r="V33" s="19">
        <f t="shared" si="10"/>
        <v>0</v>
      </c>
      <c r="W33" s="19">
        <f t="shared" si="10"/>
        <v>0</v>
      </c>
      <c r="X33" s="19">
        <f t="shared" si="10"/>
        <v>696.89</v>
      </c>
      <c r="Y33" s="85">
        <f t="shared" si="2"/>
        <v>59.54085643006049</v>
      </c>
    </row>
    <row r="34" spans="1:25" s="28" customFormat="1" ht="31.5" outlineLevel="6">
      <c r="A34" s="5" t="s">
        <v>100</v>
      </c>
      <c r="B34" s="6" t="s">
        <v>20</v>
      </c>
      <c r="C34" s="6" t="s">
        <v>165</v>
      </c>
      <c r="D34" s="6" t="s">
        <v>99</v>
      </c>
      <c r="E34" s="6"/>
      <c r="F34" s="79">
        <f>F35+F36</f>
        <v>1170.44</v>
      </c>
      <c r="G34" s="7">
        <f aca="true" t="shared" si="11" ref="G34:X34">G35+G36</f>
        <v>0</v>
      </c>
      <c r="H34" s="7">
        <f t="shared" si="11"/>
        <v>0</v>
      </c>
      <c r="I34" s="7">
        <f t="shared" si="11"/>
        <v>0</v>
      </c>
      <c r="J34" s="7">
        <f t="shared" si="11"/>
        <v>0</v>
      </c>
      <c r="K34" s="7">
        <f t="shared" si="11"/>
        <v>0</v>
      </c>
      <c r="L34" s="7">
        <f t="shared" si="11"/>
        <v>0</v>
      </c>
      <c r="M34" s="7">
        <f t="shared" si="11"/>
        <v>0</v>
      </c>
      <c r="N34" s="7">
        <f t="shared" si="11"/>
        <v>0</v>
      </c>
      <c r="O34" s="7">
        <f t="shared" si="11"/>
        <v>0</v>
      </c>
      <c r="P34" s="7">
        <f t="shared" si="11"/>
        <v>0</v>
      </c>
      <c r="Q34" s="7">
        <f t="shared" si="11"/>
        <v>0</v>
      </c>
      <c r="R34" s="7">
        <f t="shared" si="11"/>
        <v>0</v>
      </c>
      <c r="S34" s="7">
        <f t="shared" si="11"/>
        <v>0</v>
      </c>
      <c r="T34" s="7">
        <f t="shared" si="11"/>
        <v>0</v>
      </c>
      <c r="U34" s="7">
        <f t="shared" si="11"/>
        <v>0</v>
      </c>
      <c r="V34" s="7">
        <f t="shared" si="11"/>
        <v>0</v>
      </c>
      <c r="W34" s="7">
        <f t="shared" si="11"/>
        <v>0</v>
      </c>
      <c r="X34" s="7">
        <f t="shared" si="11"/>
        <v>696.89</v>
      </c>
      <c r="Y34" s="85">
        <f t="shared" si="2"/>
        <v>59.54085643006049</v>
      </c>
    </row>
    <row r="35" spans="1:25" s="28" customFormat="1" ht="15.75" outlineLevel="6">
      <c r="A35" s="41" t="s">
        <v>96</v>
      </c>
      <c r="B35" s="42" t="s">
        <v>20</v>
      </c>
      <c r="C35" s="42" t="s">
        <v>165</v>
      </c>
      <c r="D35" s="42" t="s">
        <v>95</v>
      </c>
      <c r="E35" s="42"/>
      <c r="F35" s="80">
        <v>1166.44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6"/>
      <c r="X35" s="85">
        <v>696.89</v>
      </c>
      <c r="Y35" s="85">
        <f t="shared" si="2"/>
        <v>59.745036178457525</v>
      </c>
    </row>
    <row r="36" spans="1:25" s="28" customFormat="1" ht="21.75" customHeight="1" outlineLevel="6">
      <c r="A36" s="41" t="s">
        <v>97</v>
      </c>
      <c r="B36" s="42" t="s">
        <v>20</v>
      </c>
      <c r="C36" s="42" t="s">
        <v>165</v>
      </c>
      <c r="D36" s="42" t="s">
        <v>98</v>
      </c>
      <c r="E36" s="42"/>
      <c r="F36" s="80">
        <v>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6"/>
      <c r="X36" s="85">
        <v>0</v>
      </c>
      <c r="Y36" s="85">
        <f t="shared" si="2"/>
        <v>0</v>
      </c>
    </row>
    <row r="37" spans="1:25" s="28" customFormat="1" ht="31.5" outlineLevel="6">
      <c r="A37" s="44" t="s">
        <v>322</v>
      </c>
      <c r="B37" s="18" t="s">
        <v>20</v>
      </c>
      <c r="C37" s="18" t="s">
        <v>166</v>
      </c>
      <c r="D37" s="18" t="s">
        <v>5</v>
      </c>
      <c r="E37" s="18"/>
      <c r="F37" s="78">
        <f>F38</f>
        <v>192</v>
      </c>
      <c r="G37" s="19">
        <f aca="true" t="shared" si="12" ref="G37:X38">G38</f>
        <v>0</v>
      </c>
      <c r="H37" s="19">
        <f t="shared" si="12"/>
        <v>0</v>
      </c>
      <c r="I37" s="19">
        <f t="shared" si="12"/>
        <v>0</v>
      </c>
      <c r="J37" s="19">
        <f t="shared" si="12"/>
        <v>0</v>
      </c>
      <c r="K37" s="19">
        <f t="shared" si="12"/>
        <v>0</v>
      </c>
      <c r="L37" s="19">
        <f t="shared" si="12"/>
        <v>0</v>
      </c>
      <c r="M37" s="19">
        <f t="shared" si="12"/>
        <v>0</v>
      </c>
      <c r="N37" s="19">
        <f t="shared" si="12"/>
        <v>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0</v>
      </c>
      <c r="X37" s="19">
        <f t="shared" si="12"/>
        <v>48</v>
      </c>
      <c r="Y37" s="85">
        <f t="shared" si="2"/>
        <v>25</v>
      </c>
    </row>
    <row r="38" spans="1:25" ht="32.25" customHeight="1" outlineLevel="6">
      <c r="A38" s="5" t="s">
        <v>113</v>
      </c>
      <c r="B38" s="6" t="s">
        <v>20</v>
      </c>
      <c r="C38" s="6" t="s">
        <v>166</v>
      </c>
      <c r="D38" s="6" t="s">
        <v>116</v>
      </c>
      <c r="E38" s="6"/>
      <c r="F38" s="79">
        <f>F39</f>
        <v>192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  <c r="K38" s="7">
        <f t="shared" si="12"/>
        <v>0</v>
      </c>
      <c r="L38" s="7">
        <f t="shared" si="12"/>
        <v>0</v>
      </c>
      <c r="M38" s="7">
        <f t="shared" si="12"/>
        <v>0</v>
      </c>
      <c r="N38" s="7">
        <f t="shared" si="12"/>
        <v>0</v>
      </c>
      <c r="O38" s="7">
        <f t="shared" si="12"/>
        <v>0</v>
      </c>
      <c r="P38" s="7">
        <f t="shared" si="12"/>
        <v>0</v>
      </c>
      <c r="Q38" s="7">
        <f t="shared" si="12"/>
        <v>0</v>
      </c>
      <c r="R38" s="7">
        <f t="shared" si="12"/>
        <v>0</v>
      </c>
      <c r="S38" s="7">
        <f t="shared" si="12"/>
        <v>0</v>
      </c>
      <c r="T38" s="7">
        <f t="shared" si="12"/>
        <v>0</v>
      </c>
      <c r="U38" s="7">
        <f t="shared" si="12"/>
        <v>0</v>
      </c>
      <c r="V38" s="7">
        <f t="shared" si="12"/>
        <v>0</v>
      </c>
      <c r="W38" s="7">
        <f t="shared" si="12"/>
        <v>0</v>
      </c>
      <c r="X38" s="7">
        <f t="shared" si="12"/>
        <v>48</v>
      </c>
      <c r="Y38" s="85">
        <f t="shared" si="2"/>
        <v>25</v>
      </c>
    </row>
    <row r="39" spans="1:25" s="26" customFormat="1" ht="47.25" outlineLevel="6">
      <c r="A39" s="41" t="s">
        <v>114</v>
      </c>
      <c r="B39" s="42" t="s">
        <v>20</v>
      </c>
      <c r="C39" s="42" t="s">
        <v>166</v>
      </c>
      <c r="D39" s="42" t="s">
        <v>115</v>
      </c>
      <c r="E39" s="42"/>
      <c r="F39" s="80">
        <v>192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5">
        <v>48</v>
      </c>
      <c r="Y39" s="85">
        <f t="shared" si="2"/>
        <v>25</v>
      </c>
    </row>
    <row r="40" spans="1:25" s="26" customFormat="1" ht="63" outlineLevel="6">
      <c r="A40" s="8" t="s">
        <v>29</v>
      </c>
      <c r="B40" s="9" t="s">
        <v>8</v>
      </c>
      <c r="C40" s="9" t="s">
        <v>6</v>
      </c>
      <c r="D40" s="9" t="s">
        <v>5</v>
      </c>
      <c r="E40" s="9"/>
      <c r="F40" s="76">
        <f>F41</f>
        <v>5773.8</v>
      </c>
      <c r="G40" s="10">
        <f aca="true" t="shared" si="13" ref="G40:W42">G41</f>
        <v>0</v>
      </c>
      <c r="H40" s="10">
        <f t="shared" si="13"/>
        <v>0</v>
      </c>
      <c r="I40" s="10">
        <f t="shared" si="13"/>
        <v>0</v>
      </c>
      <c r="J40" s="10">
        <f t="shared" si="13"/>
        <v>0</v>
      </c>
      <c r="K40" s="10">
        <f t="shared" si="13"/>
        <v>0</v>
      </c>
      <c r="L40" s="10">
        <f t="shared" si="13"/>
        <v>0</v>
      </c>
      <c r="M40" s="10">
        <f t="shared" si="13"/>
        <v>0</v>
      </c>
      <c r="N40" s="10">
        <f t="shared" si="13"/>
        <v>0</v>
      </c>
      <c r="O40" s="10">
        <f t="shared" si="13"/>
        <v>0</v>
      </c>
      <c r="P40" s="10">
        <f t="shared" si="13"/>
        <v>0</v>
      </c>
      <c r="Q40" s="10">
        <f t="shared" si="13"/>
        <v>0</v>
      </c>
      <c r="R40" s="10">
        <f t="shared" si="13"/>
        <v>0</v>
      </c>
      <c r="S40" s="10">
        <f t="shared" si="13"/>
        <v>0</v>
      </c>
      <c r="T40" s="10">
        <f t="shared" si="13"/>
        <v>0</v>
      </c>
      <c r="U40" s="10">
        <f t="shared" si="13"/>
        <v>0</v>
      </c>
      <c r="V40" s="10">
        <f t="shared" si="13"/>
        <v>0</v>
      </c>
      <c r="W40" s="10">
        <f t="shared" si="13"/>
        <v>0</v>
      </c>
      <c r="X40" s="10">
        <f>X41</f>
        <v>3172.0099999999998</v>
      </c>
      <c r="Y40" s="85">
        <f t="shared" si="2"/>
        <v>54.937995774013636</v>
      </c>
    </row>
    <row r="41" spans="1:25" s="26" customFormat="1" ht="31.5" outlineLevel="6">
      <c r="A41" s="21" t="s">
        <v>157</v>
      </c>
      <c r="B41" s="11" t="s">
        <v>8</v>
      </c>
      <c r="C41" s="11" t="s">
        <v>158</v>
      </c>
      <c r="D41" s="11" t="s">
        <v>5</v>
      </c>
      <c r="E41" s="11"/>
      <c r="F41" s="82">
        <f>F42</f>
        <v>5773.8</v>
      </c>
      <c r="G41" s="12">
        <f t="shared" si="13"/>
        <v>0</v>
      </c>
      <c r="H41" s="12">
        <f t="shared" si="13"/>
        <v>0</v>
      </c>
      <c r="I41" s="12">
        <f t="shared" si="13"/>
        <v>0</v>
      </c>
      <c r="J41" s="12">
        <f t="shared" si="13"/>
        <v>0</v>
      </c>
      <c r="K41" s="12">
        <f t="shared" si="13"/>
        <v>0</v>
      </c>
      <c r="L41" s="12">
        <f t="shared" si="13"/>
        <v>0</v>
      </c>
      <c r="M41" s="12">
        <f t="shared" si="13"/>
        <v>0</v>
      </c>
      <c r="N41" s="12">
        <f t="shared" si="13"/>
        <v>0</v>
      </c>
      <c r="O41" s="12">
        <f t="shared" si="13"/>
        <v>0</v>
      </c>
      <c r="P41" s="12">
        <f t="shared" si="13"/>
        <v>0</v>
      </c>
      <c r="Q41" s="12">
        <f t="shared" si="13"/>
        <v>0</v>
      </c>
      <c r="R41" s="12">
        <f t="shared" si="13"/>
        <v>0</v>
      </c>
      <c r="S41" s="12">
        <f t="shared" si="13"/>
        <v>0</v>
      </c>
      <c r="T41" s="12">
        <f t="shared" si="13"/>
        <v>0</v>
      </c>
      <c r="U41" s="12">
        <f t="shared" si="13"/>
        <v>0</v>
      </c>
      <c r="V41" s="12">
        <f t="shared" si="13"/>
        <v>0</v>
      </c>
      <c r="W41" s="12">
        <f t="shared" si="13"/>
        <v>0</v>
      </c>
      <c r="X41" s="12">
        <f>X42</f>
        <v>3172.0099999999998</v>
      </c>
      <c r="Y41" s="85">
        <f t="shared" si="2"/>
        <v>54.937995774013636</v>
      </c>
    </row>
    <row r="42" spans="1:25" s="26" customFormat="1" ht="31.5" customHeight="1" outlineLevel="6">
      <c r="A42" s="21" t="s">
        <v>162</v>
      </c>
      <c r="B42" s="11" t="s">
        <v>8</v>
      </c>
      <c r="C42" s="11" t="s">
        <v>159</v>
      </c>
      <c r="D42" s="11" t="s">
        <v>5</v>
      </c>
      <c r="E42" s="11"/>
      <c r="F42" s="82">
        <f>F43</f>
        <v>5773.8</v>
      </c>
      <c r="G42" s="12">
        <f t="shared" si="13"/>
        <v>0</v>
      </c>
      <c r="H42" s="12">
        <f t="shared" si="13"/>
        <v>0</v>
      </c>
      <c r="I42" s="12">
        <f t="shared" si="13"/>
        <v>0</v>
      </c>
      <c r="J42" s="12">
        <f t="shared" si="13"/>
        <v>0</v>
      </c>
      <c r="K42" s="12">
        <f t="shared" si="13"/>
        <v>0</v>
      </c>
      <c r="L42" s="12">
        <f t="shared" si="13"/>
        <v>0</v>
      </c>
      <c r="M42" s="12">
        <f t="shared" si="13"/>
        <v>0</v>
      </c>
      <c r="N42" s="12">
        <f t="shared" si="13"/>
        <v>0</v>
      </c>
      <c r="O42" s="12">
        <f t="shared" si="13"/>
        <v>0</v>
      </c>
      <c r="P42" s="12">
        <f t="shared" si="13"/>
        <v>0</v>
      </c>
      <c r="Q42" s="12">
        <f t="shared" si="13"/>
        <v>0</v>
      </c>
      <c r="R42" s="12">
        <f t="shared" si="13"/>
        <v>0</v>
      </c>
      <c r="S42" s="12">
        <f t="shared" si="13"/>
        <v>0</v>
      </c>
      <c r="T42" s="12">
        <f t="shared" si="13"/>
        <v>0</v>
      </c>
      <c r="U42" s="12">
        <f t="shared" si="13"/>
        <v>0</v>
      </c>
      <c r="V42" s="12">
        <f t="shared" si="13"/>
        <v>0</v>
      </c>
      <c r="W42" s="12">
        <f t="shared" si="13"/>
        <v>0</v>
      </c>
      <c r="X42" s="12">
        <f>X43</f>
        <v>3172.0099999999998</v>
      </c>
      <c r="Y42" s="85">
        <f t="shared" si="2"/>
        <v>54.937995774013636</v>
      </c>
    </row>
    <row r="43" spans="1:25" s="26" customFormat="1" ht="47.25" outlineLevel="6">
      <c r="A43" s="45" t="s">
        <v>321</v>
      </c>
      <c r="B43" s="18" t="s">
        <v>8</v>
      </c>
      <c r="C43" s="18" t="s">
        <v>163</v>
      </c>
      <c r="D43" s="18" t="s">
        <v>5</v>
      </c>
      <c r="E43" s="18"/>
      <c r="F43" s="78">
        <f>F44+F47+F50</f>
        <v>5773.8</v>
      </c>
      <c r="G43" s="19">
        <f aca="true" t="shared" si="14" ref="G43:X43">G44+G47+G50</f>
        <v>0</v>
      </c>
      <c r="H43" s="19">
        <f t="shared" si="14"/>
        <v>0</v>
      </c>
      <c r="I43" s="19">
        <f t="shared" si="14"/>
        <v>0</v>
      </c>
      <c r="J43" s="19">
        <f t="shared" si="14"/>
        <v>0</v>
      </c>
      <c r="K43" s="19">
        <f t="shared" si="14"/>
        <v>0</v>
      </c>
      <c r="L43" s="19">
        <f t="shared" si="14"/>
        <v>0</v>
      </c>
      <c r="M43" s="19">
        <f t="shared" si="14"/>
        <v>0</v>
      </c>
      <c r="N43" s="19">
        <f t="shared" si="14"/>
        <v>0</v>
      </c>
      <c r="O43" s="19">
        <f t="shared" si="14"/>
        <v>0</v>
      </c>
      <c r="P43" s="19">
        <f t="shared" si="14"/>
        <v>0</v>
      </c>
      <c r="Q43" s="19">
        <f t="shared" si="14"/>
        <v>0</v>
      </c>
      <c r="R43" s="19">
        <f t="shared" si="14"/>
        <v>0</v>
      </c>
      <c r="S43" s="19">
        <f t="shared" si="14"/>
        <v>0</v>
      </c>
      <c r="T43" s="19">
        <f t="shared" si="14"/>
        <v>0</v>
      </c>
      <c r="U43" s="19">
        <f t="shared" si="14"/>
        <v>0</v>
      </c>
      <c r="V43" s="19">
        <f t="shared" si="14"/>
        <v>0</v>
      </c>
      <c r="W43" s="19">
        <f t="shared" si="14"/>
        <v>0</v>
      </c>
      <c r="X43" s="19">
        <f t="shared" si="14"/>
        <v>3172.0099999999998</v>
      </c>
      <c r="Y43" s="85">
        <f t="shared" si="2"/>
        <v>54.937995774013636</v>
      </c>
    </row>
    <row r="44" spans="1:25" s="26" customFormat="1" ht="31.5" outlineLevel="6">
      <c r="A44" s="5" t="s">
        <v>100</v>
      </c>
      <c r="B44" s="6" t="s">
        <v>8</v>
      </c>
      <c r="C44" s="6" t="s">
        <v>163</v>
      </c>
      <c r="D44" s="6" t="s">
        <v>99</v>
      </c>
      <c r="E44" s="6"/>
      <c r="F44" s="79">
        <f>F45+F46</f>
        <v>5614.8</v>
      </c>
      <c r="G44" s="7">
        <f aca="true" t="shared" si="15" ref="G44:X44">G45+G46</f>
        <v>0</v>
      </c>
      <c r="H44" s="7">
        <f t="shared" si="15"/>
        <v>0</v>
      </c>
      <c r="I44" s="7">
        <f t="shared" si="15"/>
        <v>0</v>
      </c>
      <c r="J44" s="7">
        <f t="shared" si="15"/>
        <v>0</v>
      </c>
      <c r="K44" s="7">
        <f t="shared" si="15"/>
        <v>0</v>
      </c>
      <c r="L44" s="7">
        <f t="shared" si="15"/>
        <v>0</v>
      </c>
      <c r="M44" s="7">
        <f t="shared" si="15"/>
        <v>0</v>
      </c>
      <c r="N44" s="7">
        <f t="shared" si="15"/>
        <v>0</v>
      </c>
      <c r="O44" s="7">
        <f t="shared" si="15"/>
        <v>0</v>
      </c>
      <c r="P44" s="7">
        <f t="shared" si="15"/>
        <v>0</v>
      </c>
      <c r="Q44" s="7">
        <f t="shared" si="15"/>
        <v>0</v>
      </c>
      <c r="R44" s="7">
        <f t="shared" si="15"/>
        <v>0</v>
      </c>
      <c r="S44" s="7">
        <f t="shared" si="15"/>
        <v>0</v>
      </c>
      <c r="T44" s="7">
        <f t="shared" si="15"/>
        <v>0</v>
      </c>
      <c r="U44" s="7">
        <f t="shared" si="15"/>
        <v>0</v>
      </c>
      <c r="V44" s="7">
        <f t="shared" si="15"/>
        <v>0</v>
      </c>
      <c r="W44" s="7">
        <f t="shared" si="15"/>
        <v>0</v>
      </c>
      <c r="X44" s="7">
        <f t="shared" si="15"/>
        <v>3147.54</v>
      </c>
      <c r="Y44" s="85">
        <f t="shared" si="2"/>
        <v>56.05791835862364</v>
      </c>
    </row>
    <row r="45" spans="1:25" s="26" customFormat="1" ht="49.5" customHeight="1" outlineLevel="3">
      <c r="A45" s="41" t="s">
        <v>96</v>
      </c>
      <c r="B45" s="42" t="s">
        <v>8</v>
      </c>
      <c r="C45" s="42" t="s">
        <v>163</v>
      </c>
      <c r="D45" s="42" t="s">
        <v>95</v>
      </c>
      <c r="E45" s="42"/>
      <c r="F45" s="80">
        <v>5612.8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85">
        <v>3147.54</v>
      </c>
      <c r="Y45" s="85">
        <f t="shared" si="2"/>
        <v>56.07789338654504</v>
      </c>
    </row>
    <row r="46" spans="1:25" s="26" customFormat="1" ht="33.75" customHeight="1" outlineLevel="3">
      <c r="A46" s="41" t="s">
        <v>97</v>
      </c>
      <c r="B46" s="42" t="s">
        <v>8</v>
      </c>
      <c r="C46" s="42" t="s">
        <v>163</v>
      </c>
      <c r="D46" s="42" t="s">
        <v>98</v>
      </c>
      <c r="E46" s="42"/>
      <c r="F46" s="80">
        <v>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X46" s="85">
        <v>0</v>
      </c>
      <c r="Y46" s="85">
        <f t="shared" si="2"/>
        <v>0</v>
      </c>
    </row>
    <row r="47" spans="1:25" s="26" customFormat="1" ht="37.5" customHeight="1" outlineLevel="3">
      <c r="A47" s="5" t="s">
        <v>101</v>
      </c>
      <c r="B47" s="6" t="s">
        <v>8</v>
      </c>
      <c r="C47" s="6" t="s">
        <v>163</v>
      </c>
      <c r="D47" s="6" t="s">
        <v>102</v>
      </c>
      <c r="E47" s="6"/>
      <c r="F47" s="79">
        <f>F48+F49</f>
        <v>100</v>
      </c>
      <c r="G47" s="7">
        <f aca="true" t="shared" si="16" ref="G47:X47">G48+G49</f>
        <v>0</v>
      </c>
      <c r="H47" s="7">
        <f t="shared" si="16"/>
        <v>0</v>
      </c>
      <c r="I47" s="7">
        <f t="shared" si="16"/>
        <v>0</v>
      </c>
      <c r="J47" s="7">
        <f t="shared" si="16"/>
        <v>0</v>
      </c>
      <c r="K47" s="7">
        <f t="shared" si="16"/>
        <v>0</v>
      </c>
      <c r="L47" s="7">
        <f t="shared" si="16"/>
        <v>0</v>
      </c>
      <c r="M47" s="7">
        <f t="shared" si="16"/>
        <v>0</v>
      </c>
      <c r="N47" s="7">
        <f t="shared" si="16"/>
        <v>0</v>
      </c>
      <c r="O47" s="7">
        <f t="shared" si="16"/>
        <v>0</v>
      </c>
      <c r="P47" s="7">
        <f t="shared" si="16"/>
        <v>0</v>
      </c>
      <c r="Q47" s="7">
        <f t="shared" si="16"/>
        <v>0</v>
      </c>
      <c r="R47" s="7">
        <f t="shared" si="16"/>
        <v>0</v>
      </c>
      <c r="S47" s="7">
        <f t="shared" si="16"/>
        <v>0</v>
      </c>
      <c r="T47" s="7">
        <f t="shared" si="16"/>
        <v>0</v>
      </c>
      <c r="U47" s="7">
        <f t="shared" si="16"/>
        <v>0</v>
      </c>
      <c r="V47" s="7">
        <f t="shared" si="16"/>
        <v>0</v>
      </c>
      <c r="W47" s="7">
        <f t="shared" si="16"/>
        <v>0</v>
      </c>
      <c r="X47" s="7">
        <f t="shared" si="16"/>
        <v>0</v>
      </c>
      <c r="Y47" s="85">
        <f t="shared" si="2"/>
        <v>0</v>
      </c>
    </row>
    <row r="48" spans="1:25" s="26" customFormat="1" ht="31.5" outlineLevel="4">
      <c r="A48" s="41" t="s">
        <v>103</v>
      </c>
      <c r="B48" s="42" t="s">
        <v>8</v>
      </c>
      <c r="C48" s="42" t="s">
        <v>163</v>
      </c>
      <c r="D48" s="42" t="s">
        <v>104</v>
      </c>
      <c r="E48" s="42"/>
      <c r="F48" s="80"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85">
        <v>0</v>
      </c>
      <c r="Y48" s="85">
        <v>0</v>
      </c>
    </row>
    <row r="49" spans="1:25" s="26" customFormat="1" ht="31.5" outlineLevel="5">
      <c r="A49" s="41" t="s">
        <v>105</v>
      </c>
      <c r="B49" s="42" t="s">
        <v>8</v>
      </c>
      <c r="C49" s="42" t="s">
        <v>163</v>
      </c>
      <c r="D49" s="42" t="s">
        <v>106</v>
      </c>
      <c r="E49" s="42"/>
      <c r="F49" s="80">
        <v>100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85">
        <v>0</v>
      </c>
      <c r="Y49" s="85">
        <f t="shared" si="2"/>
        <v>0</v>
      </c>
    </row>
    <row r="50" spans="1:25" s="26" customFormat="1" ht="15.75" outlineLevel="5">
      <c r="A50" s="5" t="s">
        <v>107</v>
      </c>
      <c r="B50" s="6" t="s">
        <v>8</v>
      </c>
      <c r="C50" s="6" t="s">
        <v>163</v>
      </c>
      <c r="D50" s="6" t="s">
        <v>108</v>
      </c>
      <c r="E50" s="6"/>
      <c r="F50" s="79">
        <f>F51+F52</f>
        <v>59</v>
      </c>
      <c r="G50" s="7">
        <f aca="true" t="shared" si="17" ref="G50:X50">G51+G52</f>
        <v>0</v>
      </c>
      <c r="H50" s="7">
        <f t="shared" si="17"/>
        <v>0</v>
      </c>
      <c r="I50" s="7">
        <f t="shared" si="17"/>
        <v>0</v>
      </c>
      <c r="J50" s="7">
        <f t="shared" si="17"/>
        <v>0</v>
      </c>
      <c r="K50" s="7">
        <f t="shared" si="17"/>
        <v>0</v>
      </c>
      <c r="L50" s="7">
        <f t="shared" si="17"/>
        <v>0</v>
      </c>
      <c r="M50" s="7">
        <f t="shared" si="17"/>
        <v>0</v>
      </c>
      <c r="N50" s="7">
        <f t="shared" si="17"/>
        <v>0</v>
      </c>
      <c r="O50" s="7">
        <f t="shared" si="17"/>
        <v>0</v>
      </c>
      <c r="P50" s="7">
        <f t="shared" si="17"/>
        <v>0</v>
      </c>
      <c r="Q50" s="7">
        <f t="shared" si="17"/>
        <v>0</v>
      </c>
      <c r="R50" s="7">
        <f t="shared" si="17"/>
        <v>0</v>
      </c>
      <c r="S50" s="7">
        <f t="shared" si="17"/>
        <v>0</v>
      </c>
      <c r="T50" s="7">
        <f t="shared" si="17"/>
        <v>0</v>
      </c>
      <c r="U50" s="7">
        <f t="shared" si="17"/>
        <v>0</v>
      </c>
      <c r="V50" s="7">
        <f t="shared" si="17"/>
        <v>0</v>
      </c>
      <c r="W50" s="7">
        <f t="shared" si="17"/>
        <v>0</v>
      </c>
      <c r="X50" s="7">
        <f t="shared" si="17"/>
        <v>24.47</v>
      </c>
      <c r="Y50" s="85">
        <f t="shared" si="2"/>
        <v>41.474576271186436</v>
      </c>
    </row>
    <row r="51" spans="1:25" s="26" customFormat="1" ht="31.5" outlineLevel="5">
      <c r="A51" s="41" t="s">
        <v>109</v>
      </c>
      <c r="B51" s="42" t="s">
        <v>8</v>
      </c>
      <c r="C51" s="42" t="s">
        <v>163</v>
      </c>
      <c r="D51" s="42" t="s">
        <v>111</v>
      </c>
      <c r="E51" s="42"/>
      <c r="F51" s="80">
        <v>12.3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85">
        <v>5.98</v>
      </c>
      <c r="Y51" s="85">
        <f t="shared" si="2"/>
        <v>48.61788617886179</v>
      </c>
    </row>
    <row r="52" spans="1:25" s="26" customFormat="1" ht="15.75" outlineLevel="5">
      <c r="A52" s="41" t="s">
        <v>110</v>
      </c>
      <c r="B52" s="42" t="s">
        <v>8</v>
      </c>
      <c r="C52" s="42" t="s">
        <v>163</v>
      </c>
      <c r="D52" s="42" t="s">
        <v>112</v>
      </c>
      <c r="E52" s="42"/>
      <c r="F52" s="80">
        <v>46.7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85">
        <v>18.49</v>
      </c>
      <c r="Y52" s="85">
        <f t="shared" si="2"/>
        <v>39.59314775160599</v>
      </c>
    </row>
    <row r="53" spans="1:25" s="26" customFormat="1" ht="15.75" outlineLevel="5">
      <c r="A53" s="8" t="s">
        <v>314</v>
      </c>
      <c r="B53" s="9" t="s">
        <v>315</v>
      </c>
      <c r="C53" s="9" t="s">
        <v>6</v>
      </c>
      <c r="D53" s="9" t="s">
        <v>5</v>
      </c>
      <c r="E53" s="9"/>
      <c r="F53" s="76">
        <f>F54</f>
        <v>18.4</v>
      </c>
      <c r="G53" s="10">
        <f aca="true" t="shared" si="18" ref="G53:X57">G54</f>
        <v>0</v>
      </c>
      <c r="H53" s="10">
        <f t="shared" si="18"/>
        <v>0</v>
      </c>
      <c r="I53" s="10">
        <f t="shared" si="18"/>
        <v>0</v>
      </c>
      <c r="J53" s="10">
        <f t="shared" si="18"/>
        <v>0</v>
      </c>
      <c r="K53" s="10">
        <f t="shared" si="18"/>
        <v>0</v>
      </c>
      <c r="L53" s="10">
        <f t="shared" si="18"/>
        <v>0</v>
      </c>
      <c r="M53" s="10">
        <f t="shared" si="18"/>
        <v>0</v>
      </c>
      <c r="N53" s="10">
        <f t="shared" si="18"/>
        <v>0</v>
      </c>
      <c r="O53" s="10">
        <f t="shared" si="18"/>
        <v>0</v>
      </c>
      <c r="P53" s="10">
        <f t="shared" si="18"/>
        <v>0</v>
      </c>
      <c r="Q53" s="10">
        <f t="shared" si="18"/>
        <v>0</v>
      </c>
      <c r="R53" s="10">
        <f t="shared" si="18"/>
        <v>0</v>
      </c>
      <c r="S53" s="10">
        <f t="shared" si="18"/>
        <v>0</v>
      </c>
      <c r="T53" s="10">
        <f t="shared" si="18"/>
        <v>0</v>
      </c>
      <c r="U53" s="10">
        <f t="shared" si="18"/>
        <v>0</v>
      </c>
      <c r="V53" s="10">
        <f t="shared" si="18"/>
        <v>0</v>
      </c>
      <c r="W53" s="10">
        <f t="shared" si="18"/>
        <v>0</v>
      </c>
      <c r="X53" s="10">
        <f t="shared" si="18"/>
        <v>0</v>
      </c>
      <c r="Y53" s="85">
        <f t="shared" si="2"/>
        <v>0</v>
      </c>
    </row>
    <row r="54" spans="1:25" s="26" customFormat="1" ht="31.5" outlineLevel="5">
      <c r="A54" s="21" t="s">
        <v>157</v>
      </c>
      <c r="B54" s="9" t="s">
        <v>315</v>
      </c>
      <c r="C54" s="9" t="s">
        <v>158</v>
      </c>
      <c r="D54" s="9" t="s">
        <v>5</v>
      </c>
      <c r="E54" s="9"/>
      <c r="F54" s="76">
        <f>F55</f>
        <v>18.4</v>
      </c>
      <c r="G54" s="10">
        <f t="shared" si="18"/>
        <v>0</v>
      </c>
      <c r="H54" s="10">
        <f t="shared" si="18"/>
        <v>0</v>
      </c>
      <c r="I54" s="10">
        <f t="shared" si="18"/>
        <v>0</v>
      </c>
      <c r="J54" s="10">
        <f t="shared" si="18"/>
        <v>0</v>
      </c>
      <c r="K54" s="10">
        <f t="shared" si="18"/>
        <v>0</v>
      </c>
      <c r="L54" s="10">
        <f t="shared" si="18"/>
        <v>0</v>
      </c>
      <c r="M54" s="10">
        <f t="shared" si="18"/>
        <v>0</v>
      </c>
      <c r="N54" s="10">
        <f t="shared" si="18"/>
        <v>0</v>
      </c>
      <c r="O54" s="10">
        <f t="shared" si="18"/>
        <v>0</v>
      </c>
      <c r="P54" s="10">
        <f t="shared" si="18"/>
        <v>0</v>
      </c>
      <c r="Q54" s="10">
        <f t="shared" si="18"/>
        <v>0</v>
      </c>
      <c r="R54" s="10">
        <f t="shared" si="18"/>
        <v>0</v>
      </c>
      <c r="S54" s="10">
        <f t="shared" si="18"/>
        <v>0</v>
      </c>
      <c r="T54" s="10">
        <f t="shared" si="18"/>
        <v>0</v>
      </c>
      <c r="U54" s="10">
        <f t="shared" si="18"/>
        <v>0</v>
      </c>
      <c r="V54" s="10">
        <f t="shared" si="18"/>
        <v>0</v>
      </c>
      <c r="W54" s="10">
        <f t="shared" si="18"/>
        <v>0</v>
      </c>
      <c r="X54" s="10">
        <f t="shared" si="18"/>
        <v>0</v>
      </c>
      <c r="Y54" s="85">
        <f t="shared" si="2"/>
        <v>0</v>
      </c>
    </row>
    <row r="55" spans="1:25" s="26" customFormat="1" ht="31.5" outlineLevel="5">
      <c r="A55" s="21" t="s">
        <v>162</v>
      </c>
      <c r="B55" s="9" t="s">
        <v>315</v>
      </c>
      <c r="C55" s="9" t="s">
        <v>159</v>
      </c>
      <c r="D55" s="9" t="s">
        <v>5</v>
      </c>
      <c r="E55" s="9"/>
      <c r="F55" s="76">
        <f>F56</f>
        <v>18.4</v>
      </c>
      <c r="G55" s="10">
        <f t="shared" si="18"/>
        <v>0</v>
      </c>
      <c r="H55" s="10">
        <f t="shared" si="18"/>
        <v>0</v>
      </c>
      <c r="I55" s="10">
        <f t="shared" si="18"/>
        <v>0</v>
      </c>
      <c r="J55" s="10">
        <f t="shared" si="18"/>
        <v>0</v>
      </c>
      <c r="K55" s="10">
        <f t="shared" si="18"/>
        <v>0</v>
      </c>
      <c r="L55" s="10">
        <f t="shared" si="18"/>
        <v>0</v>
      </c>
      <c r="M55" s="10">
        <f t="shared" si="18"/>
        <v>0</v>
      </c>
      <c r="N55" s="10">
        <f t="shared" si="18"/>
        <v>0</v>
      </c>
      <c r="O55" s="10">
        <f t="shared" si="18"/>
        <v>0</v>
      </c>
      <c r="P55" s="10">
        <f t="shared" si="18"/>
        <v>0</v>
      </c>
      <c r="Q55" s="10">
        <f t="shared" si="18"/>
        <v>0</v>
      </c>
      <c r="R55" s="10">
        <f t="shared" si="18"/>
        <v>0</v>
      </c>
      <c r="S55" s="10">
        <f t="shared" si="18"/>
        <v>0</v>
      </c>
      <c r="T55" s="10">
        <f t="shared" si="18"/>
        <v>0</v>
      </c>
      <c r="U55" s="10">
        <f t="shared" si="18"/>
        <v>0</v>
      </c>
      <c r="V55" s="10">
        <f t="shared" si="18"/>
        <v>0</v>
      </c>
      <c r="W55" s="10">
        <f t="shared" si="18"/>
        <v>0</v>
      </c>
      <c r="X55" s="10">
        <f t="shared" si="18"/>
        <v>0</v>
      </c>
      <c r="Y55" s="85">
        <f t="shared" si="2"/>
        <v>0</v>
      </c>
    </row>
    <row r="56" spans="1:25" s="26" customFormat="1" ht="31.5" outlineLevel="5">
      <c r="A56" s="44" t="s">
        <v>316</v>
      </c>
      <c r="B56" s="18" t="s">
        <v>315</v>
      </c>
      <c r="C56" s="18" t="s">
        <v>317</v>
      </c>
      <c r="D56" s="18" t="s">
        <v>5</v>
      </c>
      <c r="E56" s="18"/>
      <c r="F56" s="78">
        <f>F57</f>
        <v>18.4</v>
      </c>
      <c r="G56" s="19">
        <f t="shared" si="18"/>
        <v>0</v>
      </c>
      <c r="H56" s="19">
        <f t="shared" si="18"/>
        <v>0</v>
      </c>
      <c r="I56" s="19">
        <f t="shared" si="18"/>
        <v>0</v>
      </c>
      <c r="J56" s="19">
        <f t="shared" si="18"/>
        <v>0</v>
      </c>
      <c r="K56" s="19">
        <f t="shared" si="18"/>
        <v>0</v>
      </c>
      <c r="L56" s="19">
        <f t="shared" si="18"/>
        <v>0</v>
      </c>
      <c r="M56" s="19">
        <f t="shared" si="18"/>
        <v>0</v>
      </c>
      <c r="N56" s="19">
        <f t="shared" si="18"/>
        <v>0</v>
      </c>
      <c r="O56" s="19">
        <f t="shared" si="18"/>
        <v>0</v>
      </c>
      <c r="P56" s="19">
        <f t="shared" si="18"/>
        <v>0</v>
      </c>
      <c r="Q56" s="19">
        <f t="shared" si="18"/>
        <v>0</v>
      </c>
      <c r="R56" s="19">
        <f t="shared" si="18"/>
        <v>0</v>
      </c>
      <c r="S56" s="19">
        <f t="shared" si="18"/>
        <v>0</v>
      </c>
      <c r="T56" s="19">
        <f t="shared" si="18"/>
        <v>0</v>
      </c>
      <c r="U56" s="19">
        <f t="shared" si="18"/>
        <v>0</v>
      </c>
      <c r="V56" s="19">
        <f t="shared" si="18"/>
        <v>0</v>
      </c>
      <c r="W56" s="19">
        <f t="shared" si="18"/>
        <v>0</v>
      </c>
      <c r="X56" s="19">
        <f t="shared" si="18"/>
        <v>0</v>
      </c>
      <c r="Y56" s="85">
        <f t="shared" si="2"/>
        <v>0</v>
      </c>
    </row>
    <row r="57" spans="1:25" s="26" customFormat="1" ht="31.5" outlineLevel="5">
      <c r="A57" s="5" t="s">
        <v>101</v>
      </c>
      <c r="B57" s="6" t="s">
        <v>315</v>
      </c>
      <c r="C57" s="6" t="s">
        <v>317</v>
      </c>
      <c r="D57" s="6" t="s">
        <v>102</v>
      </c>
      <c r="E57" s="6"/>
      <c r="F57" s="79">
        <f>F58</f>
        <v>18.4</v>
      </c>
      <c r="G57" s="7">
        <f t="shared" si="18"/>
        <v>0</v>
      </c>
      <c r="H57" s="7">
        <f t="shared" si="18"/>
        <v>0</v>
      </c>
      <c r="I57" s="7">
        <f t="shared" si="18"/>
        <v>0</v>
      </c>
      <c r="J57" s="7">
        <f t="shared" si="18"/>
        <v>0</v>
      </c>
      <c r="K57" s="7">
        <f t="shared" si="18"/>
        <v>0</v>
      </c>
      <c r="L57" s="7">
        <f t="shared" si="18"/>
        <v>0</v>
      </c>
      <c r="M57" s="7">
        <f t="shared" si="18"/>
        <v>0</v>
      </c>
      <c r="N57" s="7">
        <f t="shared" si="18"/>
        <v>0</v>
      </c>
      <c r="O57" s="7">
        <f t="shared" si="18"/>
        <v>0</v>
      </c>
      <c r="P57" s="7">
        <f t="shared" si="18"/>
        <v>0</v>
      </c>
      <c r="Q57" s="7">
        <f t="shared" si="18"/>
        <v>0</v>
      </c>
      <c r="R57" s="7">
        <f t="shared" si="18"/>
        <v>0</v>
      </c>
      <c r="S57" s="7">
        <f t="shared" si="18"/>
        <v>0</v>
      </c>
      <c r="T57" s="7">
        <f t="shared" si="18"/>
        <v>0</v>
      </c>
      <c r="U57" s="7">
        <f t="shared" si="18"/>
        <v>0</v>
      </c>
      <c r="V57" s="7">
        <f t="shared" si="18"/>
        <v>0</v>
      </c>
      <c r="W57" s="7">
        <f t="shared" si="18"/>
        <v>0</v>
      </c>
      <c r="X57" s="7">
        <f t="shared" si="18"/>
        <v>0</v>
      </c>
      <c r="Y57" s="85">
        <f t="shared" si="2"/>
        <v>0</v>
      </c>
    </row>
    <row r="58" spans="1:25" s="26" customFormat="1" ht="31.5" outlineLevel="5">
      <c r="A58" s="41" t="s">
        <v>105</v>
      </c>
      <c r="B58" s="42" t="s">
        <v>315</v>
      </c>
      <c r="C58" s="42" t="s">
        <v>317</v>
      </c>
      <c r="D58" s="42" t="s">
        <v>106</v>
      </c>
      <c r="E58" s="42"/>
      <c r="F58" s="80">
        <v>18.4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85">
        <v>0</v>
      </c>
      <c r="Y58" s="85">
        <f t="shared" si="2"/>
        <v>0</v>
      </c>
    </row>
    <row r="59" spans="1:25" s="26" customFormat="1" ht="47.25" outlineLevel="5">
      <c r="A59" s="8" t="s">
        <v>30</v>
      </c>
      <c r="B59" s="9" t="s">
        <v>9</v>
      </c>
      <c r="C59" s="9" t="s">
        <v>6</v>
      </c>
      <c r="D59" s="9" t="s">
        <v>5</v>
      </c>
      <c r="E59" s="9"/>
      <c r="F59" s="76">
        <f>F60</f>
        <v>3404.4</v>
      </c>
      <c r="G59" s="10">
        <f aca="true" t="shared" si="19" ref="G59:X61">G60</f>
        <v>0</v>
      </c>
      <c r="H59" s="10">
        <f t="shared" si="19"/>
        <v>0</v>
      </c>
      <c r="I59" s="10">
        <f t="shared" si="19"/>
        <v>0</v>
      </c>
      <c r="J59" s="10">
        <f t="shared" si="19"/>
        <v>0</v>
      </c>
      <c r="K59" s="10">
        <f t="shared" si="19"/>
        <v>0</v>
      </c>
      <c r="L59" s="10">
        <f t="shared" si="19"/>
        <v>0</v>
      </c>
      <c r="M59" s="10">
        <f t="shared" si="19"/>
        <v>0</v>
      </c>
      <c r="N59" s="10">
        <f t="shared" si="19"/>
        <v>0</v>
      </c>
      <c r="O59" s="10">
        <f t="shared" si="19"/>
        <v>0</v>
      </c>
      <c r="P59" s="10">
        <f t="shared" si="19"/>
        <v>0</v>
      </c>
      <c r="Q59" s="10">
        <f t="shared" si="19"/>
        <v>0</v>
      </c>
      <c r="R59" s="10">
        <f t="shared" si="19"/>
        <v>0</v>
      </c>
      <c r="S59" s="10">
        <f t="shared" si="19"/>
        <v>0</v>
      </c>
      <c r="T59" s="10">
        <f t="shared" si="19"/>
        <v>0</v>
      </c>
      <c r="U59" s="10">
        <f t="shared" si="19"/>
        <v>0</v>
      </c>
      <c r="V59" s="10">
        <f t="shared" si="19"/>
        <v>0</v>
      </c>
      <c r="W59" s="10">
        <f t="shared" si="19"/>
        <v>0</v>
      </c>
      <c r="X59" s="10">
        <f t="shared" si="19"/>
        <v>1790.1599999999999</v>
      </c>
      <c r="Y59" s="85">
        <f t="shared" si="2"/>
        <v>52.58371519210433</v>
      </c>
    </row>
    <row r="60" spans="1:25" s="26" customFormat="1" ht="31.5" outlineLevel="5">
      <c r="A60" s="21" t="s">
        <v>157</v>
      </c>
      <c r="B60" s="11" t="s">
        <v>9</v>
      </c>
      <c r="C60" s="11" t="s">
        <v>158</v>
      </c>
      <c r="D60" s="11" t="s">
        <v>5</v>
      </c>
      <c r="E60" s="11"/>
      <c r="F60" s="82">
        <f>F61</f>
        <v>3404.4</v>
      </c>
      <c r="G60" s="12">
        <f t="shared" si="19"/>
        <v>0</v>
      </c>
      <c r="H60" s="12">
        <f t="shared" si="19"/>
        <v>0</v>
      </c>
      <c r="I60" s="12">
        <f t="shared" si="19"/>
        <v>0</v>
      </c>
      <c r="J60" s="12">
        <f t="shared" si="19"/>
        <v>0</v>
      </c>
      <c r="K60" s="12">
        <f t="shared" si="19"/>
        <v>0</v>
      </c>
      <c r="L60" s="12">
        <f t="shared" si="19"/>
        <v>0</v>
      </c>
      <c r="M60" s="12">
        <f t="shared" si="19"/>
        <v>0</v>
      </c>
      <c r="N60" s="12">
        <f t="shared" si="19"/>
        <v>0</v>
      </c>
      <c r="O60" s="12">
        <f t="shared" si="19"/>
        <v>0</v>
      </c>
      <c r="P60" s="12">
        <f t="shared" si="19"/>
        <v>0</v>
      </c>
      <c r="Q60" s="12">
        <f t="shared" si="19"/>
        <v>0</v>
      </c>
      <c r="R60" s="12">
        <f t="shared" si="19"/>
        <v>0</v>
      </c>
      <c r="S60" s="12">
        <f t="shared" si="19"/>
        <v>0</v>
      </c>
      <c r="T60" s="12">
        <f t="shared" si="19"/>
        <v>0</v>
      </c>
      <c r="U60" s="12">
        <f t="shared" si="19"/>
        <v>0</v>
      </c>
      <c r="V60" s="12">
        <f t="shared" si="19"/>
        <v>0</v>
      </c>
      <c r="W60" s="12">
        <f t="shared" si="19"/>
        <v>0</v>
      </c>
      <c r="X60" s="12">
        <f t="shared" si="19"/>
        <v>1790.1599999999999</v>
      </c>
      <c r="Y60" s="85">
        <f t="shared" si="2"/>
        <v>52.58371519210433</v>
      </c>
    </row>
    <row r="61" spans="1:25" s="26" customFormat="1" ht="31.5" outlineLevel="5">
      <c r="A61" s="21" t="s">
        <v>162</v>
      </c>
      <c r="B61" s="11" t="s">
        <v>9</v>
      </c>
      <c r="C61" s="11" t="s">
        <v>159</v>
      </c>
      <c r="D61" s="11" t="s">
        <v>5</v>
      </c>
      <c r="E61" s="11"/>
      <c r="F61" s="82">
        <f>F62</f>
        <v>3404.4</v>
      </c>
      <c r="G61" s="12">
        <f t="shared" si="19"/>
        <v>0</v>
      </c>
      <c r="H61" s="12">
        <f t="shared" si="19"/>
        <v>0</v>
      </c>
      <c r="I61" s="12">
        <f t="shared" si="19"/>
        <v>0</v>
      </c>
      <c r="J61" s="12">
        <f t="shared" si="19"/>
        <v>0</v>
      </c>
      <c r="K61" s="12">
        <f t="shared" si="19"/>
        <v>0</v>
      </c>
      <c r="L61" s="12">
        <f t="shared" si="19"/>
        <v>0</v>
      </c>
      <c r="M61" s="12">
        <f t="shared" si="19"/>
        <v>0</v>
      </c>
      <c r="N61" s="12">
        <f t="shared" si="19"/>
        <v>0</v>
      </c>
      <c r="O61" s="12">
        <f t="shared" si="19"/>
        <v>0</v>
      </c>
      <c r="P61" s="12">
        <f t="shared" si="19"/>
        <v>0</v>
      </c>
      <c r="Q61" s="12">
        <f t="shared" si="19"/>
        <v>0</v>
      </c>
      <c r="R61" s="12">
        <f t="shared" si="19"/>
        <v>0</v>
      </c>
      <c r="S61" s="12">
        <f t="shared" si="19"/>
        <v>0</v>
      </c>
      <c r="T61" s="12">
        <f t="shared" si="19"/>
        <v>0</v>
      </c>
      <c r="U61" s="12">
        <f t="shared" si="19"/>
        <v>0</v>
      </c>
      <c r="V61" s="12">
        <f t="shared" si="19"/>
        <v>0</v>
      </c>
      <c r="W61" s="12">
        <f t="shared" si="19"/>
        <v>0</v>
      </c>
      <c r="X61" s="12">
        <f t="shared" si="19"/>
        <v>1790.1599999999999</v>
      </c>
      <c r="Y61" s="85">
        <f t="shared" si="2"/>
        <v>52.58371519210433</v>
      </c>
    </row>
    <row r="62" spans="1:25" s="26" customFormat="1" ht="47.25" outlineLevel="5">
      <c r="A62" s="45" t="s">
        <v>321</v>
      </c>
      <c r="B62" s="18" t="s">
        <v>9</v>
      </c>
      <c r="C62" s="18" t="s">
        <v>163</v>
      </c>
      <c r="D62" s="18" t="s">
        <v>5</v>
      </c>
      <c r="E62" s="18"/>
      <c r="F62" s="78">
        <f>F63+F66</f>
        <v>3404.4</v>
      </c>
      <c r="G62" s="19">
        <f aca="true" t="shared" si="20" ref="G62:X62">G63+G66</f>
        <v>0</v>
      </c>
      <c r="H62" s="19">
        <f t="shared" si="20"/>
        <v>0</v>
      </c>
      <c r="I62" s="19">
        <f t="shared" si="20"/>
        <v>0</v>
      </c>
      <c r="J62" s="19">
        <f t="shared" si="20"/>
        <v>0</v>
      </c>
      <c r="K62" s="19">
        <f t="shared" si="20"/>
        <v>0</v>
      </c>
      <c r="L62" s="19">
        <f t="shared" si="20"/>
        <v>0</v>
      </c>
      <c r="M62" s="19">
        <f t="shared" si="20"/>
        <v>0</v>
      </c>
      <c r="N62" s="19">
        <f t="shared" si="20"/>
        <v>0</v>
      </c>
      <c r="O62" s="19">
        <f t="shared" si="20"/>
        <v>0</v>
      </c>
      <c r="P62" s="19">
        <f t="shared" si="20"/>
        <v>0</v>
      </c>
      <c r="Q62" s="19">
        <f t="shared" si="20"/>
        <v>0</v>
      </c>
      <c r="R62" s="19">
        <f t="shared" si="20"/>
        <v>0</v>
      </c>
      <c r="S62" s="19">
        <f t="shared" si="20"/>
        <v>0</v>
      </c>
      <c r="T62" s="19">
        <f t="shared" si="20"/>
        <v>0</v>
      </c>
      <c r="U62" s="19">
        <f t="shared" si="20"/>
        <v>0</v>
      </c>
      <c r="V62" s="19">
        <f t="shared" si="20"/>
        <v>0</v>
      </c>
      <c r="W62" s="19">
        <f t="shared" si="20"/>
        <v>0</v>
      </c>
      <c r="X62" s="19">
        <f t="shared" si="20"/>
        <v>1790.1599999999999</v>
      </c>
      <c r="Y62" s="85">
        <f t="shared" si="2"/>
        <v>52.58371519210433</v>
      </c>
    </row>
    <row r="63" spans="1:25" s="26" customFormat="1" ht="31.5" outlineLevel="5">
      <c r="A63" s="5" t="s">
        <v>100</v>
      </c>
      <c r="B63" s="6" t="s">
        <v>9</v>
      </c>
      <c r="C63" s="6" t="s">
        <v>163</v>
      </c>
      <c r="D63" s="6" t="s">
        <v>99</v>
      </c>
      <c r="E63" s="6"/>
      <c r="F63" s="79">
        <f>F64+F65</f>
        <v>3404.4</v>
      </c>
      <c r="G63" s="7">
        <f aca="true" t="shared" si="21" ref="G63:X63">G64+G65</f>
        <v>0</v>
      </c>
      <c r="H63" s="7">
        <f t="shared" si="21"/>
        <v>0</v>
      </c>
      <c r="I63" s="7">
        <f t="shared" si="21"/>
        <v>0</v>
      </c>
      <c r="J63" s="7">
        <f t="shared" si="21"/>
        <v>0</v>
      </c>
      <c r="K63" s="7">
        <f t="shared" si="21"/>
        <v>0</v>
      </c>
      <c r="L63" s="7">
        <f t="shared" si="21"/>
        <v>0</v>
      </c>
      <c r="M63" s="7">
        <f t="shared" si="21"/>
        <v>0</v>
      </c>
      <c r="N63" s="7">
        <f t="shared" si="21"/>
        <v>0</v>
      </c>
      <c r="O63" s="7">
        <f t="shared" si="21"/>
        <v>0</v>
      </c>
      <c r="P63" s="7">
        <f t="shared" si="21"/>
        <v>0</v>
      </c>
      <c r="Q63" s="7">
        <f t="shared" si="21"/>
        <v>0</v>
      </c>
      <c r="R63" s="7">
        <f t="shared" si="21"/>
        <v>0</v>
      </c>
      <c r="S63" s="7">
        <f t="shared" si="21"/>
        <v>0</v>
      </c>
      <c r="T63" s="7">
        <f t="shared" si="21"/>
        <v>0</v>
      </c>
      <c r="U63" s="7">
        <f t="shared" si="21"/>
        <v>0</v>
      </c>
      <c r="V63" s="7">
        <f t="shared" si="21"/>
        <v>0</v>
      </c>
      <c r="W63" s="7">
        <f t="shared" si="21"/>
        <v>0</v>
      </c>
      <c r="X63" s="7">
        <f t="shared" si="21"/>
        <v>1790.1599999999999</v>
      </c>
      <c r="Y63" s="85">
        <f t="shared" si="2"/>
        <v>52.58371519210433</v>
      </c>
    </row>
    <row r="64" spans="1:25" s="26" customFormat="1" ht="50.25" customHeight="1" outlineLevel="3">
      <c r="A64" s="41" t="s">
        <v>96</v>
      </c>
      <c r="B64" s="42" t="s">
        <v>9</v>
      </c>
      <c r="C64" s="42" t="s">
        <v>163</v>
      </c>
      <c r="D64" s="42" t="s">
        <v>95</v>
      </c>
      <c r="E64" s="42"/>
      <c r="F64" s="80">
        <v>3402.8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85">
        <v>1788.56</v>
      </c>
      <c r="Y64" s="85">
        <f t="shared" si="2"/>
        <v>52.56142000705301</v>
      </c>
    </row>
    <row r="65" spans="1:25" s="26" customFormat="1" ht="31.5" outlineLevel="3">
      <c r="A65" s="41" t="s">
        <v>97</v>
      </c>
      <c r="B65" s="42" t="s">
        <v>9</v>
      </c>
      <c r="C65" s="42" t="s">
        <v>163</v>
      </c>
      <c r="D65" s="42" t="s">
        <v>98</v>
      </c>
      <c r="E65" s="42"/>
      <c r="F65" s="80">
        <v>1.6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X65" s="85">
        <v>1.6</v>
      </c>
      <c r="Y65" s="85">
        <f t="shared" si="2"/>
        <v>100</v>
      </c>
    </row>
    <row r="66" spans="1:25" s="26" customFormat="1" ht="31.5" outlineLevel="3">
      <c r="A66" s="5" t="s">
        <v>101</v>
      </c>
      <c r="B66" s="6" t="s">
        <v>9</v>
      </c>
      <c r="C66" s="6" t="s">
        <v>163</v>
      </c>
      <c r="D66" s="6" t="s">
        <v>102</v>
      </c>
      <c r="E66" s="6"/>
      <c r="F66" s="79">
        <f>F67+F68</f>
        <v>0</v>
      </c>
      <c r="G66" s="7">
        <f aca="true" t="shared" si="22" ref="G66:X66">G67+G68</f>
        <v>0</v>
      </c>
      <c r="H66" s="7">
        <f t="shared" si="22"/>
        <v>0</v>
      </c>
      <c r="I66" s="7">
        <f t="shared" si="22"/>
        <v>0</v>
      </c>
      <c r="J66" s="7">
        <f t="shared" si="22"/>
        <v>0</v>
      </c>
      <c r="K66" s="7">
        <f t="shared" si="22"/>
        <v>0</v>
      </c>
      <c r="L66" s="7">
        <f t="shared" si="22"/>
        <v>0</v>
      </c>
      <c r="M66" s="7">
        <f t="shared" si="22"/>
        <v>0</v>
      </c>
      <c r="N66" s="7">
        <f t="shared" si="22"/>
        <v>0</v>
      </c>
      <c r="O66" s="7">
        <f t="shared" si="22"/>
        <v>0</v>
      </c>
      <c r="P66" s="7">
        <f t="shared" si="22"/>
        <v>0</v>
      </c>
      <c r="Q66" s="7">
        <f t="shared" si="22"/>
        <v>0</v>
      </c>
      <c r="R66" s="7">
        <f t="shared" si="22"/>
        <v>0</v>
      </c>
      <c r="S66" s="7">
        <f t="shared" si="22"/>
        <v>0</v>
      </c>
      <c r="T66" s="7">
        <f t="shared" si="22"/>
        <v>0</v>
      </c>
      <c r="U66" s="7">
        <f t="shared" si="22"/>
        <v>0</v>
      </c>
      <c r="V66" s="7">
        <f t="shared" si="22"/>
        <v>0</v>
      </c>
      <c r="W66" s="7">
        <f t="shared" si="22"/>
        <v>0</v>
      </c>
      <c r="X66" s="7">
        <f t="shared" si="22"/>
        <v>0</v>
      </c>
      <c r="Y66" s="85">
        <v>0</v>
      </c>
    </row>
    <row r="67" spans="1:25" s="26" customFormat="1" ht="31.5" outlineLevel="4">
      <c r="A67" s="41" t="s">
        <v>103</v>
      </c>
      <c r="B67" s="42" t="s">
        <v>9</v>
      </c>
      <c r="C67" s="42" t="s">
        <v>163</v>
      </c>
      <c r="D67" s="42" t="s">
        <v>104</v>
      </c>
      <c r="E67" s="42"/>
      <c r="F67" s="80"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X67" s="85">
        <v>0</v>
      </c>
      <c r="Y67" s="85">
        <v>0</v>
      </c>
    </row>
    <row r="68" spans="1:25" s="26" customFormat="1" ht="31.5" outlineLevel="5">
      <c r="A68" s="41" t="s">
        <v>105</v>
      </c>
      <c r="B68" s="42" t="s">
        <v>9</v>
      </c>
      <c r="C68" s="42" t="s">
        <v>163</v>
      </c>
      <c r="D68" s="42" t="s">
        <v>106</v>
      </c>
      <c r="E68" s="42"/>
      <c r="F68" s="80"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85">
        <v>0</v>
      </c>
      <c r="Y68" s="85">
        <v>0</v>
      </c>
    </row>
    <row r="69" spans="1:25" s="26" customFormat="1" ht="15.75" outlineLevel="5">
      <c r="A69" s="8" t="s">
        <v>32</v>
      </c>
      <c r="B69" s="9" t="s">
        <v>10</v>
      </c>
      <c r="C69" s="9" t="s">
        <v>6</v>
      </c>
      <c r="D69" s="9" t="s">
        <v>5</v>
      </c>
      <c r="E69" s="9"/>
      <c r="F69" s="76">
        <f>F70</f>
        <v>200</v>
      </c>
      <c r="G69" s="10">
        <f aca="true" t="shared" si="23" ref="G69:X72">G70</f>
        <v>0</v>
      </c>
      <c r="H69" s="10">
        <f t="shared" si="23"/>
        <v>0</v>
      </c>
      <c r="I69" s="10">
        <f t="shared" si="23"/>
        <v>0</v>
      </c>
      <c r="J69" s="10">
        <f t="shared" si="23"/>
        <v>0</v>
      </c>
      <c r="K69" s="10">
        <f t="shared" si="23"/>
        <v>0</v>
      </c>
      <c r="L69" s="10">
        <f t="shared" si="23"/>
        <v>0</v>
      </c>
      <c r="M69" s="10">
        <f t="shared" si="23"/>
        <v>0</v>
      </c>
      <c r="N69" s="10">
        <f t="shared" si="23"/>
        <v>0</v>
      </c>
      <c r="O69" s="10">
        <f t="shared" si="23"/>
        <v>0</v>
      </c>
      <c r="P69" s="10">
        <f t="shared" si="23"/>
        <v>0</v>
      </c>
      <c r="Q69" s="10">
        <f t="shared" si="23"/>
        <v>0</v>
      </c>
      <c r="R69" s="10">
        <f t="shared" si="23"/>
        <v>0</v>
      </c>
      <c r="S69" s="10">
        <f t="shared" si="23"/>
        <v>0</v>
      </c>
      <c r="T69" s="10">
        <f t="shared" si="23"/>
        <v>0</v>
      </c>
      <c r="U69" s="10">
        <f t="shared" si="23"/>
        <v>0</v>
      </c>
      <c r="V69" s="10">
        <f t="shared" si="23"/>
        <v>0</v>
      </c>
      <c r="W69" s="10">
        <f t="shared" si="23"/>
        <v>0</v>
      </c>
      <c r="X69" s="10">
        <f t="shared" si="23"/>
        <v>0</v>
      </c>
      <c r="Y69" s="85">
        <f t="shared" si="2"/>
        <v>0</v>
      </c>
    </row>
    <row r="70" spans="1:25" s="26" customFormat="1" ht="31.5" outlineLevel="5">
      <c r="A70" s="21" t="s">
        <v>157</v>
      </c>
      <c r="B70" s="11" t="s">
        <v>10</v>
      </c>
      <c r="C70" s="11" t="s">
        <v>158</v>
      </c>
      <c r="D70" s="11" t="s">
        <v>5</v>
      </c>
      <c r="E70" s="11"/>
      <c r="F70" s="82">
        <f>F71</f>
        <v>200</v>
      </c>
      <c r="G70" s="12">
        <f t="shared" si="23"/>
        <v>0</v>
      </c>
      <c r="H70" s="12">
        <f t="shared" si="23"/>
        <v>0</v>
      </c>
      <c r="I70" s="12">
        <f t="shared" si="23"/>
        <v>0</v>
      </c>
      <c r="J70" s="12">
        <f t="shared" si="23"/>
        <v>0</v>
      </c>
      <c r="K70" s="12">
        <f t="shared" si="23"/>
        <v>0</v>
      </c>
      <c r="L70" s="12">
        <f t="shared" si="23"/>
        <v>0</v>
      </c>
      <c r="M70" s="12">
        <f t="shared" si="23"/>
        <v>0</v>
      </c>
      <c r="N70" s="12">
        <f t="shared" si="23"/>
        <v>0</v>
      </c>
      <c r="O70" s="12">
        <f t="shared" si="23"/>
        <v>0</v>
      </c>
      <c r="P70" s="12">
        <f t="shared" si="23"/>
        <v>0</v>
      </c>
      <c r="Q70" s="12">
        <f t="shared" si="23"/>
        <v>0</v>
      </c>
      <c r="R70" s="12">
        <f t="shared" si="23"/>
        <v>0</v>
      </c>
      <c r="S70" s="12">
        <f t="shared" si="23"/>
        <v>0</v>
      </c>
      <c r="T70" s="12">
        <f t="shared" si="23"/>
        <v>0</v>
      </c>
      <c r="U70" s="12">
        <f t="shared" si="23"/>
        <v>0</v>
      </c>
      <c r="V70" s="12">
        <f t="shared" si="23"/>
        <v>0</v>
      </c>
      <c r="W70" s="12">
        <f t="shared" si="23"/>
        <v>0</v>
      </c>
      <c r="X70" s="12">
        <f t="shared" si="23"/>
        <v>0</v>
      </c>
      <c r="Y70" s="85">
        <f t="shared" si="2"/>
        <v>0</v>
      </c>
    </row>
    <row r="71" spans="1:25" s="26" customFormat="1" ht="31.5" outlineLevel="5">
      <c r="A71" s="21" t="s">
        <v>162</v>
      </c>
      <c r="B71" s="11" t="s">
        <v>10</v>
      </c>
      <c r="C71" s="11" t="s">
        <v>159</v>
      </c>
      <c r="D71" s="11" t="s">
        <v>5</v>
      </c>
      <c r="E71" s="11"/>
      <c r="F71" s="82">
        <f>F72</f>
        <v>200</v>
      </c>
      <c r="G71" s="12">
        <f t="shared" si="23"/>
        <v>0</v>
      </c>
      <c r="H71" s="12">
        <f t="shared" si="23"/>
        <v>0</v>
      </c>
      <c r="I71" s="12">
        <f t="shared" si="23"/>
        <v>0</v>
      </c>
      <c r="J71" s="12">
        <f t="shared" si="23"/>
        <v>0</v>
      </c>
      <c r="K71" s="12">
        <f t="shared" si="23"/>
        <v>0</v>
      </c>
      <c r="L71" s="12">
        <f t="shared" si="23"/>
        <v>0</v>
      </c>
      <c r="M71" s="12">
        <f t="shared" si="23"/>
        <v>0</v>
      </c>
      <c r="N71" s="12">
        <f t="shared" si="23"/>
        <v>0</v>
      </c>
      <c r="O71" s="12">
        <f t="shared" si="23"/>
        <v>0</v>
      </c>
      <c r="P71" s="12">
        <f t="shared" si="23"/>
        <v>0</v>
      </c>
      <c r="Q71" s="12">
        <f t="shared" si="23"/>
        <v>0</v>
      </c>
      <c r="R71" s="12">
        <f t="shared" si="23"/>
        <v>0</v>
      </c>
      <c r="S71" s="12">
        <f t="shared" si="23"/>
        <v>0</v>
      </c>
      <c r="T71" s="12">
        <f t="shared" si="23"/>
        <v>0</v>
      </c>
      <c r="U71" s="12">
        <f t="shared" si="23"/>
        <v>0</v>
      </c>
      <c r="V71" s="12">
        <f t="shared" si="23"/>
        <v>0</v>
      </c>
      <c r="W71" s="12">
        <f t="shared" si="23"/>
        <v>0</v>
      </c>
      <c r="X71" s="12">
        <f t="shared" si="23"/>
        <v>0</v>
      </c>
      <c r="Y71" s="85">
        <f t="shared" si="2"/>
        <v>0</v>
      </c>
    </row>
    <row r="72" spans="1:25" s="26" customFormat="1" ht="31.5" outlineLevel="5">
      <c r="A72" s="44" t="s">
        <v>167</v>
      </c>
      <c r="B72" s="18" t="s">
        <v>10</v>
      </c>
      <c r="C72" s="18" t="s">
        <v>168</v>
      </c>
      <c r="D72" s="18" t="s">
        <v>5</v>
      </c>
      <c r="E72" s="18"/>
      <c r="F72" s="78">
        <f>F73</f>
        <v>200</v>
      </c>
      <c r="G72" s="19">
        <f t="shared" si="23"/>
        <v>0</v>
      </c>
      <c r="H72" s="19">
        <f t="shared" si="23"/>
        <v>0</v>
      </c>
      <c r="I72" s="19">
        <f t="shared" si="23"/>
        <v>0</v>
      </c>
      <c r="J72" s="19">
        <f t="shared" si="23"/>
        <v>0</v>
      </c>
      <c r="K72" s="19">
        <f t="shared" si="23"/>
        <v>0</v>
      </c>
      <c r="L72" s="19">
        <f t="shared" si="23"/>
        <v>0</v>
      </c>
      <c r="M72" s="19">
        <f t="shared" si="23"/>
        <v>0</v>
      </c>
      <c r="N72" s="19">
        <f t="shared" si="23"/>
        <v>0</v>
      </c>
      <c r="O72" s="19">
        <f t="shared" si="23"/>
        <v>0</v>
      </c>
      <c r="P72" s="19">
        <f t="shared" si="23"/>
        <v>0</v>
      </c>
      <c r="Q72" s="19">
        <f t="shared" si="23"/>
        <v>0</v>
      </c>
      <c r="R72" s="19">
        <f t="shared" si="23"/>
        <v>0</v>
      </c>
      <c r="S72" s="19">
        <f t="shared" si="23"/>
        <v>0</v>
      </c>
      <c r="T72" s="19">
        <f t="shared" si="23"/>
        <v>0</v>
      </c>
      <c r="U72" s="19">
        <f t="shared" si="23"/>
        <v>0</v>
      </c>
      <c r="V72" s="19">
        <f t="shared" si="23"/>
        <v>0</v>
      </c>
      <c r="W72" s="19">
        <f t="shared" si="23"/>
        <v>0</v>
      </c>
      <c r="X72" s="19">
        <f t="shared" si="23"/>
        <v>0</v>
      </c>
      <c r="Y72" s="85">
        <f t="shared" si="2"/>
        <v>0</v>
      </c>
    </row>
    <row r="73" spans="1:25" s="26" customFormat="1" ht="15.75" outlineLevel="5">
      <c r="A73" s="5" t="s">
        <v>118</v>
      </c>
      <c r="B73" s="6" t="s">
        <v>10</v>
      </c>
      <c r="C73" s="6" t="s">
        <v>168</v>
      </c>
      <c r="D73" s="6" t="s">
        <v>117</v>
      </c>
      <c r="E73" s="6"/>
      <c r="F73" s="79">
        <v>200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85">
        <v>0</v>
      </c>
      <c r="Y73" s="85">
        <f t="shared" si="2"/>
        <v>0</v>
      </c>
    </row>
    <row r="74" spans="1:25" s="26" customFormat="1" ht="15.75" outlineLevel="3">
      <c r="A74" s="8" t="s">
        <v>33</v>
      </c>
      <c r="B74" s="9" t="s">
        <v>74</v>
      </c>
      <c r="C74" s="9" t="s">
        <v>6</v>
      </c>
      <c r="D74" s="9" t="s">
        <v>5</v>
      </c>
      <c r="E74" s="9"/>
      <c r="F74" s="76">
        <f>F75+F130</f>
        <v>34582.749</v>
      </c>
      <c r="G74" s="76">
        <f aca="true" t="shared" si="24" ref="G74:X74">G75+G130</f>
        <v>0</v>
      </c>
      <c r="H74" s="76">
        <f t="shared" si="24"/>
        <v>0</v>
      </c>
      <c r="I74" s="76">
        <f t="shared" si="24"/>
        <v>0</v>
      </c>
      <c r="J74" s="76">
        <f t="shared" si="24"/>
        <v>0</v>
      </c>
      <c r="K74" s="76">
        <f t="shared" si="24"/>
        <v>0</v>
      </c>
      <c r="L74" s="76">
        <f t="shared" si="24"/>
        <v>0</v>
      </c>
      <c r="M74" s="76">
        <f t="shared" si="24"/>
        <v>0</v>
      </c>
      <c r="N74" s="76">
        <f t="shared" si="24"/>
        <v>0</v>
      </c>
      <c r="O74" s="76">
        <f t="shared" si="24"/>
        <v>0</v>
      </c>
      <c r="P74" s="76">
        <f t="shared" si="24"/>
        <v>0</v>
      </c>
      <c r="Q74" s="76">
        <f t="shared" si="24"/>
        <v>0</v>
      </c>
      <c r="R74" s="76">
        <f t="shared" si="24"/>
        <v>0</v>
      </c>
      <c r="S74" s="76">
        <f t="shared" si="24"/>
        <v>0</v>
      </c>
      <c r="T74" s="76">
        <f t="shared" si="24"/>
        <v>0</v>
      </c>
      <c r="U74" s="76">
        <f t="shared" si="24"/>
        <v>0</v>
      </c>
      <c r="V74" s="76">
        <f t="shared" si="24"/>
        <v>0</v>
      </c>
      <c r="W74" s="76">
        <f t="shared" si="24"/>
        <v>0</v>
      </c>
      <c r="X74" s="10">
        <f t="shared" si="24"/>
        <v>14375.7</v>
      </c>
      <c r="Y74" s="85">
        <f t="shared" si="2"/>
        <v>41.56899152233387</v>
      </c>
    </row>
    <row r="75" spans="1:25" s="26" customFormat="1" ht="31.5" outlineLevel="3">
      <c r="A75" s="21" t="s">
        <v>157</v>
      </c>
      <c r="B75" s="11" t="s">
        <v>74</v>
      </c>
      <c r="C75" s="11" t="s">
        <v>158</v>
      </c>
      <c r="D75" s="11" t="s">
        <v>5</v>
      </c>
      <c r="E75" s="11"/>
      <c r="F75" s="82">
        <f>F76</f>
        <v>34247.649000000005</v>
      </c>
      <c r="G75" s="12">
        <f aca="true" t="shared" si="25" ref="G75:X75">G76</f>
        <v>0</v>
      </c>
      <c r="H75" s="12">
        <f t="shared" si="25"/>
        <v>0</v>
      </c>
      <c r="I75" s="12">
        <f t="shared" si="25"/>
        <v>0</v>
      </c>
      <c r="J75" s="12">
        <f t="shared" si="25"/>
        <v>0</v>
      </c>
      <c r="K75" s="12">
        <f t="shared" si="25"/>
        <v>0</v>
      </c>
      <c r="L75" s="12">
        <f t="shared" si="25"/>
        <v>0</v>
      </c>
      <c r="M75" s="12">
        <f t="shared" si="25"/>
        <v>0</v>
      </c>
      <c r="N75" s="12">
        <f t="shared" si="25"/>
        <v>0</v>
      </c>
      <c r="O75" s="12">
        <f t="shared" si="25"/>
        <v>0</v>
      </c>
      <c r="P75" s="12">
        <f t="shared" si="25"/>
        <v>0</v>
      </c>
      <c r="Q75" s="12">
        <f t="shared" si="25"/>
        <v>0</v>
      </c>
      <c r="R75" s="12">
        <f t="shared" si="25"/>
        <v>0</v>
      </c>
      <c r="S75" s="12">
        <f t="shared" si="25"/>
        <v>0</v>
      </c>
      <c r="T75" s="12">
        <f t="shared" si="25"/>
        <v>0</v>
      </c>
      <c r="U75" s="12">
        <f t="shared" si="25"/>
        <v>0</v>
      </c>
      <c r="V75" s="12">
        <f t="shared" si="25"/>
        <v>0</v>
      </c>
      <c r="W75" s="12">
        <f t="shared" si="25"/>
        <v>0</v>
      </c>
      <c r="X75" s="12">
        <f t="shared" si="25"/>
        <v>14372.730000000001</v>
      </c>
      <c r="Y75" s="85">
        <f t="shared" si="2"/>
        <v>41.967055899223915</v>
      </c>
    </row>
    <row r="76" spans="1:25" s="26" customFormat="1" ht="31.5" outlineLevel="3">
      <c r="A76" s="21" t="s">
        <v>162</v>
      </c>
      <c r="B76" s="11" t="s">
        <v>74</v>
      </c>
      <c r="C76" s="11" t="s">
        <v>159</v>
      </c>
      <c r="D76" s="11" t="s">
        <v>5</v>
      </c>
      <c r="E76" s="11"/>
      <c r="F76" s="82">
        <f>F77+F83+F90+F100+F95+F110+F117+F124+F97</f>
        <v>34247.649000000005</v>
      </c>
      <c r="G76" s="12">
        <f aca="true" t="shared" si="26" ref="G76:X76">G77+G83+G90+G100+G95+G110+G117+G124+G97</f>
        <v>0</v>
      </c>
      <c r="H76" s="12">
        <f t="shared" si="26"/>
        <v>0</v>
      </c>
      <c r="I76" s="12">
        <f t="shared" si="26"/>
        <v>0</v>
      </c>
      <c r="J76" s="12">
        <f t="shared" si="26"/>
        <v>0</v>
      </c>
      <c r="K76" s="12">
        <f t="shared" si="26"/>
        <v>0</v>
      </c>
      <c r="L76" s="12">
        <f t="shared" si="26"/>
        <v>0</v>
      </c>
      <c r="M76" s="12">
        <f t="shared" si="26"/>
        <v>0</v>
      </c>
      <c r="N76" s="12">
        <f t="shared" si="26"/>
        <v>0</v>
      </c>
      <c r="O76" s="12">
        <f t="shared" si="26"/>
        <v>0</v>
      </c>
      <c r="P76" s="12">
        <f t="shared" si="26"/>
        <v>0</v>
      </c>
      <c r="Q76" s="12">
        <f t="shared" si="26"/>
        <v>0</v>
      </c>
      <c r="R76" s="12">
        <f t="shared" si="26"/>
        <v>0</v>
      </c>
      <c r="S76" s="12">
        <f t="shared" si="26"/>
        <v>0</v>
      </c>
      <c r="T76" s="12">
        <f t="shared" si="26"/>
        <v>0</v>
      </c>
      <c r="U76" s="12">
        <f t="shared" si="26"/>
        <v>0</v>
      </c>
      <c r="V76" s="12">
        <f t="shared" si="26"/>
        <v>0</v>
      </c>
      <c r="W76" s="12">
        <f t="shared" si="26"/>
        <v>0</v>
      </c>
      <c r="X76" s="12">
        <f t="shared" si="26"/>
        <v>14372.730000000001</v>
      </c>
      <c r="Y76" s="85">
        <f t="shared" si="2"/>
        <v>41.967055899223915</v>
      </c>
    </row>
    <row r="77" spans="1:25" s="26" customFormat="1" ht="31.5" outlineLevel="4">
      <c r="A77" s="44" t="s">
        <v>34</v>
      </c>
      <c r="B77" s="18" t="s">
        <v>74</v>
      </c>
      <c r="C77" s="18" t="s">
        <v>305</v>
      </c>
      <c r="D77" s="18" t="s">
        <v>5</v>
      </c>
      <c r="E77" s="18"/>
      <c r="F77" s="78">
        <f>F78+F81</f>
        <v>1525</v>
      </c>
      <c r="G77" s="19">
        <f aca="true" t="shared" si="27" ref="G77:X77">G78+G81</f>
        <v>0</v>
      </c>
      <c r="H77" s="19">
        <f t="shared" si="27"/>
        <v>0</v>
      </c>
      <c r="I77" s="19">
        <f t="shared" si="27"/>
        <v>0</v>
      </c>
      <c r="J77" s="19">
        <f t="shared" si="27"/>
        <v>0</v>
      </c>
      <c r="K77" s="19">
        <f t="shared" si="27"/>
        <v>0</v>
      </c>
      <c r="L77" s="19">
        <f t="shared" si="27"/>
        <v>0</v>
      </c>
      <c r="M77" s="19">
        <f t="shared" si="27"/>
        <v>0</v>
      </c>
      <c r="N77" s="19">
        <f t="shared" si="27"/>
        <v>0</v>
      </c>
      <c r="O77" s="19">
        <f t="shared" si="27"/>
        <v>0</v>
      </c>
      <c r="P77" s="19">
        <f t="shared" si="27"/>
        <v>0</v>
      </c>
      <c r="Q77" s="19">
        <f t="shared" si="27"/>
        <v>0</v>
      </c>
      <c r="R77" s="19">
        <f t="shared" si="27"/>
        <v>0</v>
      </c>
      <c r="S77" s="19">
        <f t="shared" si="27"/>
        <v>0</v>
      </c>
      <c r="T77" s="19">
        <f t="shared" si="27"/>
        <v>0</v>
      </c>
      <c r="U77" s="19">
        <f t="shared" si="27"/>
        <v>0</v>
      </c>
      <c r="V77" s="19">
        <f t="shared" si="27"/>
        <v>0</v>
      </c>
      <c r="W77" s="19">
        <f t="shared" si="27"/>
        <v>0</v>
      </c>
      <c r="X77" s="19">
        <f t="shared" si="27"/>
        <v>640.8100000000001</v>
      </c>
      <c r="Y77" s="85">
        <f aca="true" t="shared" si="28" ref="Y77:Y140">X77/F77*100</f>
        <v>42.02032786885246</v>
      </c>
    </row>
    <row r="78" spans="1:25" s="26" customFormat="1" ht="31.5" outlineLevel="5">
      <c r="A78" s="5" t="s">
        <v>100</v>
      </c>
      <c r="B78" s="6" t="s">
        <v>74</v>
      </c>
      <c r="C78" s="6" t="s">
        <v>305</v>
      </c>
      <c r="D78" s="6" t="s">
        <v>99</v>
      </c>
      <c r="E78" s="6"/>
      <c r="F78" s="79">
        <f>F79+F80</f>
        <v>1138.1</v>
      </c>
      <c r="G78" s="7">
        <f aca="true" t="shared" si="29" ref="G78:X78">G79+G80</f>
        <v>0</v>
      </c>
      <c r="H78" s="7">
        <f t="shared" si="29"/>
        <v>0</v>
      </c>
      <c r="I78" s="7">
        <f t="shared" si="29"/>
        <v>0</v>
      </c>
      <c r="J78" s="7">
        <f t="shared" si="29"/>
        <v>0</v>
      </c>
      <c r="K78" s="7">
        <f t="shared" si="29"/>
        <v>0</v>
      </c>
      <c r="L78" s="7">
        <f t="shared" si="29"/>
        <v>0</v>
      </c>
      <c r="M78" s="7">
        <f t="shared" si="29"/>
        <v>0</v>
      </c>
      <c r="N78" s="7">
        <f t="shared" si="29"/>
        <v>0</v>
      </c>
      <c r="O78" s="7">
        <f t="shared" si="29"/>
        <v>0</v>
      </c>
      <c r="P78" s="7">
        <f t="shared" si="29"/>
        <v>0</v>
      </c>
      <c r="Q78" s="7">
        <f t="shared" si="29"/>
        <v>0</v>
      </c>
      <c r="R78" s="7">
        <f t="shared" si="29"/>
        <v>0</v>
      </c>
      <c r="S78" s="7">
        <f t="shared" si="29"/>
        <v>0</v>
      </c>
      <c r="T78" s="7">
        <f t="shared" si="29"/>
        <v>0</v>
      </c>
      <c r="U78" s="7">
        <f t="shared" si="29"/>
        <v>0</v>
      </c>
      <c r="V78" s="7">
        <f t="shared" si="29"/>
        <v>0</v>
      </c>
      <c r="W78" s="7">
        <f t="shared" si="29"/>
        <v>0</v>
      </c>
      <c r="X78" s="7">
        <f t="shared" si="29"/>
        <v>539.7</v>
      </c>
      <c r="Y78" s="85">
        <f t="shared" si="28"/>
        <v>47.4211404973201</v>
      </c>
    </row>
    <row r="79" spans="1:25" s="26" customFormat="1" ht="15.75" customHeight="1" outlineLevel="3">
      <c r="A79" s="41" t="s">
        <v>96</v>
      </c>
      <c r="B79" s="42" t="s">
        <v>74</v>
      </c>
      <c r="C79" s="42" t="s">
        <v>305</v>
      </c>
      <c r="D79" s="42" t="s">
        <v>95</v>
      </c>
      <c r="E79" s="42"/>
      <c r="F79" s="80">
        <v>1137.3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X79" s="85">
        <v>539.7</v>
      </c>
      <c r="Y79" s="85">
        <f t="shared" si="28"/>
        <v>47.454497494064896</v>
      </c>
    </row>
    <row r="80" spans="1:25" s="26" customFormat="1" ht="31.5" outlineLevel="3">
      <c r="A80" s="41" t="s">
        <v>97</v>
      </c>
      <c r="B80" s="42" t="s">
        <v>74</v>
      </c>
      <c r="C80" s="42" t="s">
        <v>305</v>
      </c>
      <c r="D80" s="42" t="s">
        <v>98</v>
      </c>
      <c r="E80" s="42"/>
      <c r="F80" s="80">
        <v>0.8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85">
        <v>0</v>
      </c>
      <c r="Y80" s="85">
        <f t="shared" si="28"/>
        <v>0</v>
      </c>
    </row>
    <row r="81" spans="1:25" s="26" customFormat="1" ht="31.5" outlineLevel="3">
      <c r="A81" s="5" t="s">
        <v>101</v>
      </c>
      <c r="B81" s="6" t="s">
        <v>74</v>
      </c>
      <c r="C81" s="6" t="s">
        <v>305</v>
      </c>
      <c r="D81" s="6" t="s">
        <v>102</v>
      </c>
      <c r="E81" s="6"/>
      <c r="F81" s="79">
        <f>F82</f>
        <v>386.9</v>
      </c>
      <c r="G81" s="7">
        <f aca="true" t="shared" si="30" ref="G81:X81">G82</f>
        <v>0</v>
      </c>
      <c r="H81" s="7">
        <f t="shared" si="30"/>
        <v>0</v>
      </c>
      <c r="I81" s="7">
        <f t="shared" si="30"/>
        <v>0</v>
      </c>
      <c r="J81" s="7">
        <f t="shared" si="30"/>
        <v>0</v>
      </c>
      <c r="K81" s="7">
        <f t="shared" si="30"/>
        <v>0</v>
      </c>
      <c r="L81" s="7">
        <f t="shared" si="30"/>
        <v>0</v>
      </c>
      <c r="M81" s="7">
        <f t="shared" si="30"/>
        <v>0</v>
      </c>
      <c r="N81" s="7">
        <f t="shared" si="30"/>
        <v>0</v>
      </c>
      <c r="O81" s="7">
        <f t="shared" si="30"/>
        <v>0</v>
      </c>
      <c r="P81" s="7">
        <f t="shared" si="30"/>
        <v>0</v>
      </c>
      <c r="Q81" s="7">
        <f t="shared" si="30"/>
        <v>0</v>
      </c>
      <c r="R81" s="7">
        <f t="shared" si="30"/>
        <v>0</v>
      </c>
      <c r="S81" s="7">
        <f t="shared" si="30"/>
        <v>0</v>
      </c>
      <c r="T81" s="7">
        <f t="shared" si="30"/>
        <v>0</v>
      </c>
      <c r="U81" s="7">
        <f t="shared" si="30"/>
        <v>0</v>
      </c>
      <c r="V81" s="7">
        <f t="shared" si="30"/>
        <v>0</v>
      </c>
      <c r="W81" s="7">
        <f t="shared" si="30"/>
        <v>0</v>
      </c>
      <c r="X81" s="7">
        <f t="shared" si="30"/>
        <v>101.11</v>
      </c>
      <c r="Y81" s="85">
        <f t="shared" si="28"/>
        <v>26.133367795295943</v>
      </c>
    </row>
    <row r="82" spans="1:25" s="26" customFormat="1" ht="31.5" outlineLevel="4">
      <c r="A82" s="41" t="s">
        <v>105</v>
      </c>
      <c r="B82" s="42" t="s">
        <v>74</v>
      </c>
      <c r="C82" s="42" t="s">
        <v>305</v>
      </c>
      <c r="D82" s="42" t="s">
        <v>106</v>
      </c>
      <c r="E82" s="42"/>
      <c r="F82" s="80">
        <v>386.9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X82" s="85">
        <v>101.11</v>
      </c>
      <c r="Y82" s="85">
        <f t="shared" si="28"/>
        <v>26.133367795295943</v>
      </c>
    </row>
    <row r="83" spans="1:25" s="26" customFormat="1" ht="47.25" outlineLevel="5">
      <c r="A83" s="45" t="s">
        <v>321</v>
      </c>
      <c r="B83" s="18" t="s">
        <v>74</v>
      </c>
      <c r="C83" s="18" t="s">
        <v>163</v>
      </c>
      <c r="D83" s="18" t="s">
        <v>5</v>
      </c>
      <c r="E83" s="18"/>
      <c r="F83" s="78">
        <f>F84+F87</f>
        <v>10471.669</v>
      </c>
      <c r="G83" s="78">
        <f aca="true" t="shared" si="31" ref="G83:X83">G84+G87</f>
        <v>0</v>
      </c>
      <c r="H83" s="78">
        <f t="shared" si="31"/>
        <v>0</v>
      </c>
      <c r="I83" s="78">
        <f t="shared" si="31"/>
        <v>0</v>
      </c>
      <c r="J83" s="78">
        <f t="shared" si="31"/>
        <v>0</v>
      </c>
      <c r="K83" s="78">
        <f t="shared" si="31"/>
        <v>0</v>
      </c>
      <c r="L83" s="78">
        <f t="shared" si="31"/>
        <v>0</v>
      </c>
      <c r="M83" s="78">
        <f t="shared" si="31"/>
        <v>0</v>
      </c>
      <c r="N83" s="78">
        <f t="shared" si="31"/>
        <v>0</v>
      </c>
      <c r="O83" s="78">
        <f t="shared" si="31"/>
        <v>0</v>
      </c>
      <c r="P83" s="78">
        <f t="shared" si="31"/>
        <v>0</v>
      </c>
      <c r="Q83" s="78">
        <f t="shared" si="31"/>
        <v>0</v>
      </c>
      <c r="R83" s="78">
        <f t="shared" si="31"/>
        <v>0</v>
      </c>
      <c r="S83" s="78">
        <f t="shared" si="31"/>
        <v>0</v>
      </c>
      <c r="T83" s="78">
        <f t="shared" si="31"/>
        <v>0</v>
      </c>
      <c r="U83" s="78">
        <f t="shared" si="31"/>
        <v>0</v>
      </c>
      <c r="V83" s="78">
        <f t="shared" si="31"/>
        <v>0</v>
      </c>
      <c r="W83" s="78">
        <f t="shared" si="31"/>
        <v>0</v>
      </c>
      <c r="X83" s="19">
        <f t="shared" si="31"/>
        <v>5475.15</v>
      </c>
      <c r="Y83" s="85">
        <f t="shared" si="28"/>
        <v>52.285361578942194</v>
      </c>
    </row>
    <row r="84" spans="1:25" s="26" customFormat="1" ht="31.5" outlineLevel="5">
      <c r="A84" s="5" t="s">
        <v>100</v>
      </c>
      <c r="B84" s="6" t="s">
        <v>74</v>
      </c>
      <c r="C84" s="6" t="s">
        <v>163</v>
      </c>
      <c r="D84" s="6" t="s">
        <v>99</v>
      </c>
      <c r="E84" s="6"/>
      <c r="F84" s="79">
        <f>F85+F86</f>
        <v>10378.949</v>
      </c>
      <c r="G84" s="79">
        <f aca="true" t="shared" si="32" ref="G84:X84">G85+G86</f>
        <v>0</v>
      </c>
      <c r="H84" s="79">
        <f t="shared" si="32"/>
        <v>0</v>
      </c>
      <c r="I84" s="79">
        <f t="shared" si="32"/>
        <v>0</v>
      </c>
      <c r="J84" s="79">
        <f t="shared" si="32"/>
        <v>0</v>
      </c>
      <c r="K84" s="79">
        <f t="shared" si="32"/>
        <v>0</v>
      </c>
      <c r="L84" s="79">
        <f t="shared" si="32"/>
        <v>0</v>
      </c>
      <c r="M84" s="79">
        <f t="shared" si="32"/>
        <v>0</v>
      </c>
      <c r="N84" s="79">
        <f t="shared" si="32"/>
        <v>0</v>
      </c>
      <c r="O84" s="79">
        <f t="shared" si="32"/>
        <v>0</v>
      </c>
      <c r="P84" s="79">
        <f t="shared" si="32"/>
        <v>0</v>
      </c>
      <c r="Q84" s="79">
        <f t="shared" si="32"/>
        <v>0</v>
      </c>
      <c r="R84" s="79">
        <f t="shared" si="32"/>
        <v>0</v>
      </c>
      <c r="S84" s="79">
        <f t="shared" si="32"/>
        <v>0</v>
      </c>
      <c r="T84" s="79">
        <f t="shared" si="32"/>
        <v>0</v>
      </c>
      <c r="U84" s="79">
        <f t="shared" si="32"/>
        <v>0</v>
      </c>
      <c r="V84" s="79">
        <f t="shared" si="32"/>
        <v>0</v>
      </c>
      <c r="W84" s="79">
        <f t="shared" si="32"/>
        <v>0</v>
      </c>
      <c r="X84" s="7">
        <f t="shared" si="32"/>
        <v>5461.54</v>
      </c>
      <c r="Y84" s="85">
        <f t="shared" si="28"/>
        <v>52.62132032829142</v>
      </c>
    </row>
    <row r="85" spans="1:25" s="26" customFormat="1" ht="15.75" outlineLevel="5">
      <c r="A85" s="41" t="s">
        <v>96</v>
      </c>
      <c r="B85" s="42" t="s">
        <v>74</v>
      </c>
      <c r="C85" s="42" t="s">
        <v>163</v>
      </c>
      <c r="D85" s="42" t="s">
        <v>95</v>
      </c>
      <c r="E85" s="42"/>
      <c r="F85" s="80">
        <v>10376.949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X85" s="85">
        <v>5460.34</v>
      </c>
      <c r="Y85" s="85">
        <f t="shared" si="28"/>
        <v>52.61989819936477</v>
      </c>
    </row>
    <row r="86" spans="1:25" s="26" customFormat="1" ht="31.5" outlineLevel="5">
      <c r="A86" s="41" t="s">
        <v>97</v>
      </c>
      <c r="B86" s="42" t="s">
        <v>74</v>
      </c>
      <c r="C86" s="42" t="s">
        <v>163</v>
      </c>
      <c r="D86" s="42" t="s">
        <v>98</v>
      </c>
      <c r="E86" s="42"/>
      <c r="F86" s="80">
        <v>2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85">
        <v>1.2</v>
      </c>
      <c r="Y86" s="85">
        <f t="shared" si="28"/>
        <v>60</v>
      </c>
    </row>
    <row r="87" spans="1:25" s="26" customFormat="1" ht="31.5" outlineLevel="5">
      <c r="A87" s="5" t="s">
        <v>101</v>
      </c>
      <c r="B87" s="6" t="s">
        <v>74</v>
      </c>
      <c r="C87" s="6" t="s">
        <v>163</v>
      </c>
      <c r="D87" s="6" t="s">
        <v>102</v>
      </c>
      <c r="E87" s="6"/>
      <c r="F87" s="79">
        <f>F88+F89</f>
        <v>92.72</v>
      </c>
      <c r="G87" s="7">
        <f aca="true" t="shared" si="33" ref="G87:X87">G88+G89</f>
        <v>0</v>
      </c>
      <c r="H87" s="7">
        <f t="shared" si="33"/>
        <v>0</v>
      </c>
      <c r="I87" s="7">
        <f t="shared" si="33"/>
        <v>0</v>
      </c>
      <c r="J87" s="7">
        <f t="shared" si="33"/>
        <v>0</v>
      </c>
      <c r="K87" s="7">
        <f t="shared" si="33"/>
        <v>0</v>
      </c>
      <c r="L87" s="7">
        <f t="shared" si="33"/>
        <v>0</v>
      </c>
      <c r="M87" s="7">
        <f t="shared" si="33"/>
        <v>0</v>
      </c>
      <c r="N87" s="7">
        <f t="shared" si="33"/>
        <v>0</v>
      </c>
      <c r="O87" s="7">
        <f t="shared" si="33"/>
        <v>0</v>
      </c>
      <c r="P87" s="7">
        <f t="shared" si="33"/>
        <v>0</v>
      </c>
      <c r="Q87" s="7">
        <f t="shared" si="33"/>
        <v>0</v>
      </c>
      <c r="R87" s="7">
        <f t="shared" si="33"/>
        <v>0</v>
      </c>
      <c r="S87" s="7">
        <f t="shared" si="33"/>
        <v>0</v>
      </c>
      <c r="T87" s="7">
        <f t="shared" si="33"/>
        <v>0</v>
      </c>
      <c r="U87" s="7">
        <f t="shared" si="33"/>
        <v>0</v>
      </c>
      <c r="V87" s="7">
        <f t="shared" si="33"/>
        <v>0</v>
      </c>
      <c r="W87" s="7">
        <f t="shared" si="33"/>
        <v>0</v>
      </c>
      <c r="X87" s="7">
        <f t="shared" si="33"/>
        <v>13.61</v>
      </c>
      <c r="Y87" s="85">
        <f t="shared" si="28"/>
        <v>14.678602243313202</v>
      </c>
    </row>
    <row r="88" spans="1:25" s="26" customFormat="1" ht="31.5" outlineLevel="4">
      <c r="A88" s="41" t="s">
        <v>103</v>
      </c>
      <c r="B88" s="42" t="s">
        <v>74</v>
      </c>
      <c r="C88" s="42" t="s">
        <v>163</v>
      </c>
      <c r="D88" s="42" t="s">
        <v>104</v>
      </c>
      <c r="E88" s="42"/>
      <c r="F88" s="80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85">
        <v>0</v>
      </c>
      <c r="Y88" s="85">
        <v>0</v>
      </c>
    </row>
    <row r="89" spans="1:25" s="26" customFormat="1" ht="31.5" outlineLevel="5">
      <c r="A89" s="41" t="s">
        <v>105</v>
      </c>
      <c r="B89" s="42" t="s">
        <v>74</v>
      </c>
      <c r="C89" s="42" t="s">
        <v>163</v>
      </c>
      <c r="D89" s="42" t="s">
        <v>106</v>
      </c>
      <c r="E89" s="42"/>
      <c r="F89" s="80">
        <v>92.72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5">
        <v>13.61</v>
      </c>
      <c r="Y89" s="85">
        <f t="shared" si="28"/>
        <v>14.678602243313202</v>
      </c>
    </row>
    <row r="90" spans="1:25" s="26" customFormat="1" ht="63" outlineLevel="5">
      <c r="A90" s="44" t="s">
        <v>169</v>
      </c>
      <c r="B90" s="18" t="s">
        <v>74</v>
      </c>
      <c r="C90" s="18" t="s">
        <v>170</v>
      </c>
      <c r="D90" s="18" t="s">
        <v>5</v>
      </c>
      <c r="E90" s="18"/>
      <c r="F90" s="78">
        <f>F91+F93</f>
        <v>299</v>
      </c>
      <c r="G90" s="19">
        <f aca="true" t="shared" si="34" ref="G90:X90">G91+G93</f>
        <v>0</v>
      </c>
      <c r="H90" s="19">
        <f t="shared" si="34"/>
        <v>0</v>
      </c>
      <c r="I90" s="19">
        <f t="shared" si="34"/>
        <v>0</v>
      </c>
      <c r="J90" s="19">
        <f t="shared" si="34"/>
        <v>0</v>
      </c>
      <c r="K90" s="19">
        <f t="shared" si="34"/>
        <v>0</v>
      </c>
      <c r="L90" s="19">
        <f t="shared" si="34"/>
        <v>0</v>
      </c>
      <c r="M90" s="19">
        <f t="shared" si="34"/>
        <v>0</v>
      </c>
      <c r="N90" s="19">
        <f t="shared" si="34"/>
        <v>0</v>
      </c>
      <c r="O90" s="19">
        <f t="shared" si="34"/>
        <v>0</v>
      </c>
      <c r="P90" s="19">
        <f t="shared" si="34"/>
        <v>0</v>
      </c>
      <c r="Q90" s="19">
        <f t="shared" si="34"/>
        <v>0</v>
      </c>
      <c r="R90" s="19">
        <f t="shared" si="34"/>
        <v>0</v>
      </c>
      <c r="S90" s="19">
        <f t="shared" si="34"/>
        <v>0</v>
      </c>
      <c r="T90" s="19">
        <f t="shared" si="34"/>
        <v>0</v>
      </c>
      <c r="U90" s="19">
        <f t="shared" si="34"/>
        <v>0</v>
      </c>
      <c r="V90" s="19">
        <f t="shared" si="34"/>
        <v>0</v>
      </c>
      <c r="W90" s="19">
        <f t="shared" si="34"/>
        <v>0</v>
      </c>
      <c r="X90" s="19">
        <f t="shared" si="34"/>
        <v>0</v>
      </c>
      <c r="Y90" s="85">
        <f t="shared" si="28"/>
        <v>0</v>
      </c>
    </row>
    <row r="91" spans="1:25" s="26" customFormat="1" ht="31.5" outlineLevel="5">
      <c r="A91" s="5" t="s">
        <v>101</v>
      </c>
      <c r="B91" s="6" t="s">
        <v>74</v>
      </c>
      <c r="C91" s="6" t="s">
        <v>170</v>
      </c>
      <c r="D91" s="6" t="s">
        <v>102</v>
      </c>
      <c r="E91" s="6"/>
      <c r="F91" s="79">
        <f>F92</f>
        <v>295</v>
      </c>
      <c r="G91" s="7">
        <f aca="true" t="shared" si="35" ref="G91:X91">G92</f>
        <v>0</v>
      </c>
      <c r="H91" s="7">
        <f t="shared" si="35"/>
        <v>0</v>
      </c>
      <c r="I91" s="7">
        <f t="shared" si="35"/>
        <v>0</v>
      </c>
      <c r="J91" s="7">
        <f t="shared" si="35"/>
        <v>0</v>
      </c>
      <c r="K91" s="7">
        <f t="shared" si="35"/>
        <v>0</v>
      </c>
      <c r="L91" s="7">
        <f t="shared" si="35"/>
        <v>0</v>
      </c>
      <c r="M91" s="7">
        <f t="shared" si="35"/>
        <v>0</v>
      </c>
      <c r="N91" s="7">
        <f t="shared" si="35"/>
        <v>0</v>
      </c>
      <c r="O91" s="7">
        <f t="shared" si="35"/>
        <v>0</v>
      </c>
      <c r="P91" s="7">
        <f t="shared" si="35"/>
        <v>0</v>
      </c>
      <c r="Q91" s="7">
        <f t="shared" si="35"/>
        <v>0</v>
      </c>
      <c r="R91" s="7">
        <f t="shared" si="35"/>
        <v>0</v>
      </c>
      <c r="S91" s="7">
        <f t="shared" si="35"/>
        <v>0</v>
      </c>
      <c r="T91" s="7">
        <f t="shared" si="35"/>
        <v>0</v>
      </c>
      <c r="U91" s="7">
        <f t="shared" si="35"/>
        <v>0</v>
      </c>
      <c r="V91" s="7">
        <f t="shared" si="35"/>
        <v>0</v>
      </c>
      <c r="W91" s="7">
        <f t="shared" si="35"/>
        <v>0</v>
      </c>
      <c r="X91" s="7">
        <f t="shared" si="35"/>
        <v>0</v>
      </c>
      <c r="Y91" s="85">
        <f t="shared" si="28"/>
        <v>0</v>
      </c>
    </row>
    <row r="92" spans="1:25" s="26" customFormat="1" ht="31.5" outlineLevel="5">
      <c r="A92" s="41" t="s">
        <v>105</v>
      </c>
      <c r="B92" s="42" t="s">
        <v>74</v>
      </c>
      <c r="C92" s="42" t="s">
        <v>170</v>
      </c>
      <c r="D92" s="42" t="s">
        <v>106</v>
      </c>
      <c r="E92" s="42"/>
      <c r="F92" s="80">
        <v>295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85">
        <v>0</v>
      </c>
      <c r="Y92" s="85">
        <f t="shared" si="28"/>
        <v>0</v>
      </c>
    </row>
    <row r="93" spans="1:25" s="26" customFormat="1" ht="15.75" outlineLevel="5">
      <c r="A93" s="5" t="s">
        <v>107</v>
      </c>
      <c r="B93" s="6" t="s">
        <v>74</v>
      </c>
      <c r="C93" s="6" t="s">
        <v>170</v>
      </c>
      <c r="D93" s="6" t="s">
        <v>108</v>
      </c>
      <c r="E93" s="6"/>
      <c r="F93" s="79">
        <f>F94</f>
        <v>4</v>
      </c>
      <c r="G93" s="7">
        <f aca="true" t="shared" si="36" ref="G93:X93">G94</f>
        <v>0</v>
      </c>
      <c r="H93" s="7">
        <f t="shared" si="36"/>
        <v>0</v>
      </c>
      <c r="I93" s="7">
        <f t="shared" si="36"/>
        <v>0</v>
      </c>
      <c r="J93" s="7">
        <f t="shared" si="36"/>
        <v>0</v>
      </c>
      <c r="K93" s="7">
        <f t="shared" si="36"/>
        <v>0</v>
      </c>
      <c r="L93" s="7">
        <f t="shared" si="36"/>
        <v>0</v>
      </c>
      <c r="M93" s="7">
        <f t="shared" si="36"/>
        <v>0</v>
      </c>
      <c r="N93" s="7">
        <f t="shared" si="36"/>
        <v>0</v>
      </c>
      <c r="O93" s="7">
        <f t="shared" si="36"/>
        <v>0</v>
      </c>
      <c r="P93" s="7">
        <f t="shared" si="36"/>
        <v>0</v>
      </c>
      <c r="Q93" s="7">
        <f t="shared" si="36"/>
        <v>0</v>
      </c>
      <c r="R93" s="7">
        <f t="shared" si="36"/>
        <v>0</v>
      </c>
      <c r="S93" s="7">
        <f t="shared" si="36"/>
        <v>0</v>
      </c>
      <c r="T93" s="7">
        <f t="shared" si="36"/>
        <v>0</v>
      </c>
      <c r="U93" s="7">
        <f t="shared" si="36"/>
        <v>0</v>
      </c>
      <c r="V93" s="7">
        <f t="shared" si="36"/>
        <v>0</v>
      </c>
      <c r="W93" s="7">
        <f t="shared" si="36"/>
        <v>0</v>
      </c>
      <c r="X93" s="7">
        <f t="shared" si="36"/>
        <v>0</v>
      </c>
      <c r="Y93" s="85">
        <v>0</v>
      </c>
    </row>
    <row r="94" spans="1:25" s="26" customFormat="1" ht="15.75" outlineLevel="5">
      <c r="A94" s="41" t="s">
        <v>110</v>
      </c>
      <c r="B94" s="42" t="s">
        <v>74</v>
      </c>
      <c r="C94" s="42" t="s">
        <v>170</v>
      </c>
      <c r="D94" s="42" t="s">
        <v>112</v>
      </c>
      <c r="E94" s="42"/>
      <c r="F94" s="80">
        <v>4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5">
        <v>0</v>
      </c>
      <c r="Y94" s="85">
        <v>0</v>
      </c>
    </row>
    <row r="95" spans="1:25" s="26" customFormat="1" ht="48.75" customHeight="1" outlineLevel="4">
      <c r="A95" s="44" t="s">
        <v>171</v>
      </c>
      <c r="B95" s="18" t="s">
        <v>74</v>
      </c>
      <c r="C95" s="18" t="s">
        <v>172</v>
      </c>
      <c r="D95" s="18" t="s">
        <v>5</v>
      </c>
      <c r="E95" s="18"/>
      <c r="F95" s="78">
        <f>F96</f>
        <v>0.12</v>
      </c>
      <c r="G95" s="19">
        <f aca="true" t="shared" si="37" ref="G95:X95">G96</f>
        <v>0</v>
      </c>
      <c r="H95" s="19">
        <f t="shared" si="37"/>
        <v>0</v>
      </c>
      <c r="I95" s="19">
        <f t="shared" si="37"/>
        <v>0</v>
      </c>
      <c r="J95" s="19">
        <f t="shared" si="37"/>
        <v>0</v>
      </c>
      <c r="K95" s="19">
        <f t="shared" si="37"/>
        <v>0</v>
      </c>
      <c r="L95" s="19">
        <f t="shared" si="37"/>
        <v>0</v>
      </c>
      <c r="M95" s="19">
        <f t="shared" si="37"/>
        <v>0</v>
      </c>
      <c r="N95" s="19">
        <f t="shared" si="37"/>
        <v>0</v>
      </c>
      <c r="O95" s="19">
        <f t="shared" si="37"/>
        <v>0</v>
      </c>
      <c r="P95" s="19">
        <f t="shared" si="37"/>
        <v>0</v>
      </c>
      <c r="Q95" s="19">
        <f t="shared" si="37"/>
        <v>0</v>
      </c>
      <c r="R95" s="19">
        <f t="shared" si="37"/>
        <v>0</v>
      </c>
      <c r="S95" s="19">
        <f t="shared" si="37"/>
        <v>0</v>
      </c>
      <c r="T95" s="19">
        <f t="shared" si="37"/>
        <v>0</v>
      </c>
      <c r="U95" s="19">
        <f t="shared" si="37"/>
        <v>0</v>
      </c>
      <c r="V95" s="19">
        <f t="shared" si="37"/>
        <v>0</v>
      </c>
      <c r="W95" s="19">
        <f t="shared" si="37"/>
        <v>0</v>
      </c>
      <c r="X95" s="19">
        <f t="shared" si="37"/>
        <v>0.12</v>
      </c>
      <c r="Y95" s="85">
        <f t="shared" si="28"/>
        <v>100</v>
      </c>
    </row>
    <row r="96" spans="1:25" s="26" customFormat="1" ht="15.75" outlineLevel="5">
      <c r="A96" s="5" t="s">
        <v>120</v>
      </c>
      <c r="B96" s="6" t="s">
        <v>74</v>
      </c>
      <c r="C96" s="6" t="s">
        <v>172</v>
      </c>
      <c r="D96" s="6" t="s">
        <v>119</v>
      </c>
      <c r="E96" s="6"/>
      <c r="F96" s="79">
        <v>0.12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85">
        <v>0.12</v>
      </c>
      <c r="Y96" s="85">
        <f t="shared" si="28"/>
        <v>100</v>
      </c>
    </row>
    <row r="97" spans="1:25" s="26" customFormat="1" ht="47.25" outlineLevel="5">
      <c r="A97" s="44" t="s">
        <v>307</v>
      </c>
      <c r="B97" s="18" t="s">
        <v>74</v>
      </c>
      <c r="C97" s="18" t="s">
        <v>306</v>
      </c>
      <c r="D97" s="18" t="s">
        <v>5</v>
      </c>
      <c r="E97" s="18"/>
      <c r="F97" s="78">
        <f>F98</f>
        <v>300</v>
      </c>
      <c r="G97" s="19">
        <f aca="true" t="shared" si="38" ref="G97:X98">G98</f>
        <v>0</v>
      </c>
      <c r="H97" s="19">
        <f t="shared" si="38"/>
        <v>0</v>
      </c>
      <c r="I97" s="19">
        <f t="shared" si="38"/>
        <v>0</v>
      </c>
      <c r="J97" s="19">
        <f t="shared" si="38"/>
        <v>0</v>
      </c>
      <c r="K97" s="19">
        <f t="shared" si="38"/>
        <v>0</v>
      </c>
      <c r="L97" s="19">
        <f t="shared" si="38"/>
        <v>0</v>
      </c>
      <c r="M97" s="19">
        <f t="shared" si="38"/>
        <v>0</v>
      </c>
      <c r="N97" s="19">
        <f t="shared" si="38"/>
        <v>0</v>
      </c>
      <c r="O97" s="19">
        <f t="shared" si="38"/>
        <v>0</v>
      </c>
      <c r="P97" s="19">
        <f t="shared" si="38"/>
        <v>0</v>
      </c>
      <c r="Q97" s="19">
        <f t="shared" si="38"/>
        <v>0</v>
      </c>
      <c r="R97" s="19">
        <f t="shared" si="38"/>
        <v>0</v>
      </c>
      <c r="S97" s="19">
        <f t="shared" si="38"/>
        <v>0</v>
      </c>
      <c r="T97" s="19">
        <f t="shared" si="38"/>
        <v>0</v>
      </c>
      <c r="U97" s="19">
        <f t="shared" si="38"/>
        <v>0</v>
      </c>
      <c r="V97" s="19">
        <f t="shared" si="38"/>
        <v>0</v>
      </c>
      <c r="W97" s="19">
        <f t="shared" si="38"/>
        <v>0</v>
      </c>
      <c r="X97" s="19">
        <f t="shared" si="38"/>
        <v>0</v>
      </c>
      <c r="Y97" s="85">
        <f t="shared" si="28"/>
        <v>0</v>
      </c>
    </row>
    <row r="98" spans="1:25" s="26" customFormat="1" ht="31.5" outlineLevel="5">
      <c r="A98" s="5" t="s">
        <v>101</v>
      </c>
      <c r="B98" s="6" t="s">
        <v>74</v>
      </c>
      <c r="C98" s="6" t="s">
        <v>306</v>
      </c>
      <c r="D98" s="6" t="s">
        <v>102</v>
      </c>
      <c r="E98" s="6"/>
      <c r="F98" s="79">
        <f>F99</f>
        <v>300</v>
      </c>
      <c r="G98" s="7">
        <f t="shared" si="38"/>
        <v>0</v>
      </c>
      <c r="H98" s="7">
        <f t="shared" si="38"/>
        <v>0</v>
      </c>
      <c r="I98" s="7">
        <f t="shared" si="38"/>
        <v>0</v>
      </c>
      <c r="J98" s="7">
        <f t="shared" si="38"/>
        <v>0</v>
      </c>
      <c r="K98" s="7">
        <f t="shared" si="38"/>
        <v>0</v>
      </c>
      <c r="L98" s="7">
        <f t="shared" si="38"/>
        <v>0</v>
      </c>
      <c r="M98" s="7">
        <f t="shared" si="38"/>
        <v>0</v>
      </c>
      <c r="N98" s="7">
        <f t="shared" si="38"/>
        <v>0</v>
      </c>
      <c r="O98" s="7">
        <f t="shared" si="38"/>
        <v>0</v>
      </c>
      <c r="P98" s="7">
        <f t="shared" si="38"/>
        <v>0</v>
      </c>
      <c r="Q98" s="7">
        <f t="shared" si="38"/>
        <v>0</v>
      </c>
      <c r="R98" s="7">
        <f t="shared" si="38"/>
        <v>0</v>
      </c>
      <c r="S98" s="7">
        <f t="shared" si="38"/>
        <v>0</v>
      </c>
      <c r="T98" s="7">
        <f t="shared" si="38"/>
        <v>0</v>
      </c>
      <c r="U98" s="7">
        <f t="shared" si="38"/>
        <v>0</v>
      </c>
      <c r="V98" s="7">
        <f t="shared" si="38"/>
        <v>0</v>
      </c>
      <c r="W98" s="7">
        <f t="shared" si="38"/>
        <v>0</v>
      </c>
      <c r="X98" s="7">
        <f t="shared" si="38"/>
        <v>0</v>
      </c>
      <c r="Y98" s="85">
        <f t="shared" si="28"/>
        <v>0</v>
      </c>
    </row>
    <row r="99" spans="1:25" s="26" customFormat="1" ht="31.5" outlineLevel="5">
      <c r="A99" s="41" t="s">
        <v>105</v>
      </c>
      <c r="B99" s="42" t="s">
        <v>74</v>
      </c>
      <c r="C99" s="42" t="s">
        <v>306</v>
      </c>
      <c r="D99" s="42" t="s">
        <v>106</v>
      </c>
      <c r="E99" s="42"/>
      <c r="F99" s="80">
        <v>300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85">
        <v>0</v>
      </c>
      <c r="Y99" s="85">
        <f t="shared" si="28"/>
        <v>0</v>
      </c>
    </row>
    <row r="100" spans="1:25" s="26" customFormat="1" ht="15.75" customHeight="1" outlineLevel="4">
      <c r="A100" s="44" t="s">
        <v>173</v>
      </c>
      <c r="B100" s="18" t="s">
        <v>74</v>
      </c>
      <c r="C100" s="18" t="s">
        <v>174</v>
      </c>
      <c r="D100" s="18" t="s">
        <v>5</v>
      </c>
      <c r="E100" s="18"/>
      <c r="F100" s="78">
        <f>F101+F104+F107</f>
        <v>19458.46</v>
      </c>
      <c r="G100" s="19">
        <f aca="true" t="shared" si="39" ref="G100:X100">G101+G104+G107</f>
        <v>0</v>
      </c>
      <c r="H100" s="19">
        <f t="shared" si="39"/>
        <v>0</v>
      </c>
      <c r="I100" s="19">
        <f t="shared" si="39"/>
        <v>0</v>
      </c>
      <c r="J100" s="19">
        <f t="shared" si="39"/>
        <v>0</v>
      </c>
      <c r="K100" s="19">
        <f t="shared" si="39"/>
        <v>0</v>
      </c>
      <c r="L100" s="19">
        <f t="shared" si="39"/>
        <v>0</v>
      </c>
      <c r="M100" s="19">
        <f t="shared" si="39"/>
        <v>0</v>
      </c>
      <c r="N100" s="19">
        <f t="shared" si="39"/>
        <v>0</v>
      </c>
      <c r="O100" s="19">
        <f t="shared" si="39"/>
        <v>0</v>
      </c>
      <c r="P100" s="19">
        <f t="shared" si="39"/>
        <v>0</v>
      </c>
      <c r="Q100" s="19">
        <f t="shared" si="39"/>
        <v>0</v>
      </c>
      <c r="R100" s="19">
        <f t="shared" si="39"/>
        <v>0</v>
      </c>
      <c r="S100" s="19">
        <f t="shared" si="39"/>
        <v>0</v>
      </c>
      <c r="T100" s="19">
        <f t="shared" si="39"/>
        <v>0</v>
      </c>
      <c r="U100" s="19">
        <f t="shared" si="39"/>
        <v>0</v>
      </c>
      <c r="V100" s="19">
        <f t="shared" si="39"/>
        <v>0</v>
      </c>
      <c r="W100" s="19">
        <f t="shared" si="39"/>
        <v>0</v>
      </c>
      <c r="X100" s="19">
        <f t="shared" si="39"/>
        <v>7290.9</v>
      </c>
      <c r="Y100" s="85">
        <f t="shared" si="28"/>
        <v>37.46904945201213</v>
      </c>
    </row>
    <row r="101" spans="1:25" s="26" customFormat="1" ht="31.5" outlineLevel="5">
      <c r="A101" s="5" t="s">
        <v>121</v>
      </c>
      <c r="B101" s="6" t="s">
        <v>74</v>
      </c>
      <c r="C101" s="6" t="s">
        <v>174</v>
      </c>
      <c r="D101" s="6" t="s">
        <v>122</v>
      </c>
      <c r="E101" s="6"/>
      <c r="F101" s="79">
        <f>F102+F103</f>
        <v>12100.41</v>
      </c>
      <c r="G101" s="7">
        <f aca="true" t="shared" si="40" ref="G101:X101">G102+G103</f>
        <v>0</v>
      </c>
      <c r="H101" s="7">
        <f t="shared" si="40"/>
        <v>0</v>
      </c>
      <c r="I101" s="7">
        <f t="shared" si="40"/>
        <v>0</v>
      </c>
      <c r="J101" s="7">
        <f t="shared" si="40"/>
        <v>0</v>
      </c>
      <c r="K101" s="7">
        <f t="shared" si="40"/>
        <v>0</v>
      </c>
      <c r="L101" s="7">
        <f t="shared" si="40"/>
        <v>0</v>
      </c>
      <c r="M101" s="7">
        <f t="shared" si="40"/>
        <v>0</v>
      </c>
      <c r="N101" s="7">
        <f t="shared" si="40"/>
        <v>0</v>
      </c>
      <c r="O101" s="7">
        <f t="shared" si="40"/>
        <v>0</v>
      </c>
      <c r="P101" s="7">
        <f t="shared" si="40"/>
        <v>0</v>
      </c>
      <c r="Q101" s="7">
        <f t="shared" si="40"/>
        <v>0</v>
      </c>
      <c r="R101" s="7">
        <f t="shared" si="40"/>
        <v>0</v>
      </c>
      <c r="S101" s="7">
        <f t="shared" si="40"/>
        <v>0</v>
      </c>
      <c r="T101" s="7">
        <f t="shared" si="40"/>
        <v>0</v>
      </c>
      <c r="U101" s="7">
        <f t="shared" si="40"/>
        <v>0</v>
      </c>
      <c r="V101" s="7">
        <f t="shared" si="40"/>
        <v>0</v>
      </c>
      <c r="W101" s="7">
        <f t="shared" si="40"/>
        <v>0</v>
      </c>
      <c r="X101" s="7">
        <f t="shared" si="40"/>
        <v>5817.98</v>
      </c>
      <c r="Y101" s="85">
        <f t="shared" si="28"/>
        <v>48.08085015301134</v>
      </c>
    </row>
    <row r="102" spans="1:25" s="26" customFormat="1" ht="33.75" customHeight="1" outlineLevel="5">
      <c r="A102" s="41" t="s">
        <v>96</v>
      </c>
      <c r="B102" s="42" t="s">
        <v>74</v>
      </c>
      <c r="C102" s="42" t="s">
        <v>174</v>
      </c>
      <c r="D102" s="42" t="s">
        <v>123</v>
      </c>
      <c r="E102" s="42"/>
      <c r="F102" s="80">
        <v>12090.41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X102" s="85">
        <v>5817.98</v>
      </c>
      <c r="Y102" s="85">
        <f t="shared" si="28"/>
        <v>48.12061791122054</v>
      </c>
    </row>
    <row r="103" spans="1:25" s="26" customFormat="1" ht="31.5" outlineLevel="5">
      <c r="A103" s="41" t="s">
        <v>97</v>
      </c>
      <c r="B103" s="42" t="s">
        <v>74</v>
      </c>
      <c r="C103" s="42" t="s">
        <v>174</v>
      </c>
      <c r="D103" s="42" t="s">
        <v>124</v>
      </c>
      <c r="E103" s="42"/>
      <c r="F103" s="80">
        <v>10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X103" s="85">
        <v>0</v>
      </c>
      <c r="Y103" s="85">
        <f t="shared" si="28"/>
        <v>0</v>
      </c>
    </row>
    <row r="104" spans="1:25" s="26" customFormat="1" ht="31.5" outlineLevel="5">
      <c r="A104" s="5" t="s">
        <v>101</v>
      </c>
      <c r="B104" s="6" t="s">
        <v>74</v>
      </c>
      <c r="C104" s="6" t="s">
        <v>174</v>
      </c>
      <c r="D104" s="6" t="s">
        <v>102</v>
      </c>
      <c r="E104" s="6"/>
      <c r="F104" s="79">
        <f>F105+F106</f>
        <v>7230.55</v>
      </c>
      <c r="G104" s="7">
        <f aca="true" t="shared" si="41" ref="G104:X104">G105+G106</f>
        <v>0</v>
      </c>
      <c r="H104" s="7">
        <f t="shared" si="41"/>
        <v>0</v>
      </c>
      <c r="I104" s="7">
        <f t="shared" si="41"/>
        <v>0</v>
      </c>
      <c r="J104" s="7">
        <f t="shared" si="41"/>
        <v>0</v>
      </c>
      <c r="K104" s="7">
        <f t="shared" si="41"/>
        <v>0</v>
      </c>
      <c r="L104" s="7">
        <f t="shared" si="41"/>
        <v>0</v>
      </c>
      <c r="M104" s="7">
        <f t="shared" si="41"/>
        <v>0</v>
      </c>
      <c r="N104" s="7">
        <f t="shared" si="41"/>
        <v>0</v>
      </c>
      <c r="O104" s="7">
        <f t="shared" si="41"/>
        <v>0</v>
      </c>
      <c r="P104" s="7">
        <f t="shared" si="41"/>
        <v>0</v>
      </c>
      <c r="Q104" s="7">
        <f t="shared" si="41"/>
        <v>0</v>
      </c>
      <c r="R104" s="7">
        <f t="shared" si="41"/>
        <v>0</v>
      </c>
      <c r="S104" s="7">
        <f t="shared" si="41"/>
        <v>0</v>
      </c>
      <c r="T104" s="7">
        <f t="shared" si="41"/>
        <v>0</v>
      </c>
      <c r="U104" s="7">
        <f t="shared" si="41"/>
        <v>0</v>
      </c>
      <c r="V104" s="7">
        <f t="shared" si="41"/>
        <v>0</v>
      </c>
      <c r="W104" s="7">
        <f t="shared" si="41"/>
        <v>0</v>
      </c>
      <c r="X104" s="7">
        <f t="shared" si="41"/>
        <v>1404.92</v>
      </c>
      <c r="Y104" s="85">
        <f t="shared" si="28"/>
        <v>19.430333792035185</v>
      </c>
    </row>
    <row r="105" spans="1:25" s="26" customFormat="1" ht="31.5" outlineLevel="6">
      <c r="A105" s="41" t="s">
        <v>103</v>
      </c>
      <c r="B105" s="42" t="s">
        <v>74</v>
      </c>
      <c r="C105" s="42" t="s">
        <v>174</v>
      </c>
      <c r="D105" s="42" t="s">
        <v>104</v>
      </c>
      <c r="E105" s="42"/>
      <c r="F105" s="80">
        <v>0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X105" s="85">
        <v>0</v>
      </c>
      <c r="Y105" s="85">
        <v>0</v>
      </c>
    </row>
    <row r="106" spans="1:25" s="26" customFormat="1" ht="31.5" outlineLevel="6">
      <c r="A106" s="41" t="s">
        <v>105</v>
      </c>
      <c r="B106" s="42" t="s">
        <v>74</v>
      </c>
      <c r="C106" s="42" t="s">
        <v>174</v>
      </c>
      <c r="D106" s="42" t="s">
        <v>106</v>
      </c>
      <c r="E106" s="42"/>
      <c r="F106" s="80">
        <v>7230.55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X106" s="85">
        <v>1404.92</v>
      </c>
      <c r="Y106" s="85">
        <f t="shared" si="28"/>
        <v>19.430333792035185</v>
      </c>
    </row>
    <row r="107" spans="1:25" s="26" customFormat="1" ht="15.75" outlineLevel="6">
      <c r="A107" s="5" t="s">
        <v>107</v>
      </c>
      <c r="B107" s="6" t="s">
        <v>74</v>
      </c>
      <c r="C107" s="6" t="s">
        <v>174</v>
      </c>
      <c r="D107" s="6" t="s">
        <v>108</v>
      </c>
      <c r="E107" s="6"/>
      <c r="F107" s="79">
        <f>F108+F109</f>
        <v>127.5</v>
      </c>
      <c r="G107" s="7">
        <f aca="true" t="shared" si="42" ref="G107:X107">G108+G109</f>
        <v>0</v>
      </c>
      <c r="H107" s="7">
        <f t="shared" si="42"/>
        <v>0</v>
      </c>
      <c r="I107" s="7">
        <f t="shared" si="42"/>
        <v>0</v>
      </c>
      <c r="J107" s="7">
        <f t="shared" si="42"/>
        <v>0</v>
      </c>
      <c r="K107" s="7">
        <f t="shared" si="42"/>
        <v>0</v>
      </c>
      <c r="L107" s="7">
        <f t="shared" si="42"/>
        <v>0</v>
      </c>
      <c r="M107" s="7">
        <f t="shared" si="42"/>
        <v>0</v>
      </c>
      <c r="N107" s="7">
        <f t="shared" si="42"/>
        <v>0</v>
      </c>
      <c r="O107" s="7">
        <f t="shared" si="42"/>
        <v>0</v>
      </c>
      <c r="P107" s="7">
        <f t="shared" si="42"/>
        <v>0</v>
      </c>
      <c r="Q107" s="7">
        <f t="shared" si="42"/>
        <v>0</v>
      </c>
      <c r="R107" s="7">
        <f t="shared" si="42"/>
        <v>0</v>
      </c>
      <c r="S107" s="7">
        <f t="shared" si="42"/>
        <v>0</v>
      </c>
      <c r="T107" s="7">
        <f t="shared" si="42"/>
        <v>0</v>
      </c>
      <c r="U107" s="7">
        <f t="shared" si="42"/>
        <v>0</v>
      </c>
      <c r="V107" s="7">
        <f t="shared" si="42"/>
        <v>0</v>
      </c>
      <c r="W107" s="7">
        <f t="shared" si="42"/>
        <v>0</v>
      </c>
      <c r="X107" s="7">
        <f t="shared" si="42"/>
        <v>68</v>
      </c>
      <c r="Y107" s="85">
        <f t="shared" si="28"/>
        <v>53.333333333333336</v>
      </c>
    </row>
    <row r="108" spans="1:25" s="26" customFormat="1" ht="31.5" outlineLevel="6">
      <c r="A108" s="41" t="s">
        <v>109</v>
      </c>
      <c r="B108" s="42" t="s">
        <v>74</v>
      </c>
      <c r="C108" s="42" t="s">
        <v>174</v>
      </c>
      <c r="D108" s="42" t="s">
        <v>111</v>
      </c>
      <c r="E108" s="42"/>
      <c r="F108" s="80">
        <v>114.6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X108" s="85">
        <v>60</v>
      </c>
      <c r="Y108" s="85">
        <f t="shared" si="28"/>
        <v>52.35602094240838</v>
      </c>
    </row>
    <row r="109" spans="1:25" s="26" customFormat="1" ht="15.75" outlineLevel="6">
      <c r="A109" s="41" t="s">
        <v>110</v>
      </c>
      <c r="B109" s="42" t="s">
        <v>74</v>
      </c>
      <c r="C109" s="42" t="s">
        <v>174</v>
      </c>
      <c r="D109" s="42" t="s">
        <v>112</v>
      </c>
      <c r="E109" s="42"/>
      <c r="F109" s="80">
        <v>12.9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X109" s="85">
        <v>8</v>
      </c>
      <c r="Y109" s="85">
        <f t="shared" si="28"/>
        <v>62.01550387596899</v>
      </c>
    </row>
    <row r="110" spans="1:25" s="26" customFormat="1" ht="31.5" outlineLevel="6">
      <c r="A110" s="58" t="s">
        <v>176</v>
      </c>
      <c r="B110" s="18" t="s">
        <v>74</v>
      </c>
      <c r="C110" s="18" t="s">
        <v>175</v>
      </c>
      <c r="D110" s="18" t="s">
        <v>5</v>
      </c>
      <c r="E110" s="18"/>
      <c r="F110" s="78">
        <f>F111+F114</f>
        <v>1003.4</v>
      </c>
      <c r="G110" s="19">
        <f aca="true" t="shared" si="43" ref="G110:X110">G111+G114</f>
        <v>0</v>
      </c>
      <c r="H110" s="19">
        <f t="shared" si="43"/>
        <v>0</v>
      </c>
      <c r="I110" s="19">
        <f t="shared" si="43"/>
        <v>0</v>
      </c>
      <c r="J110" s="19">
        <f t="shared" si="43"/>
        <v>0</v>
      </c>
      <c r="K110" s="19">
        <f t="shared" si="43"/>
        <v>0</v>
      </c>
      <c r="L110" s="19">
        <f t="shared" si="43"/>
        <v>0</v>
      </c>
      <c r="M110" s="19">
        <f t="shared" si="43"/>
        <v>0</v>
      </c>
      <c r="N110" s="19">
        <f t="shared" si="43"/>
        <v>0</v>
      </c>
      <c r="O110" s="19">
        <f t="shared" si="43"/>
        <v>0</v>
      </c>
      <c r="P110" s="19">
        <f t="shared" si="43"/>
        <v>0</v>
      </c>
      <c r="Q110" s="19">
        <f t="shared" si="43"/>
        <v>0</v>
      </c>
      <c r="R110" s="19">
        <f t="shared" si="43"/>
        <v>0</v>
      </c>
      <c r="S110" s="19">
        <f t="shared" si="43"/>
        <v>0</v>
      </c>
      <c r="T110" s="19">
        <f t="shared" si="43"/>
        <v>0</v>
      </c>
      <c r="U110" s="19">
        <f t="shared" si="43"/>
        <v>0</v>
      </c>
      <c r="V110" s="19">
        <f t="shared" si="43"/>
        <v>0</v>
      </c>
      <c r="W110" s="19">
        <f t="shared" si="43"/>
        <v>0</v>
      </c>
      <c r="X110" s="19">
        <f t="shared" si="43"/>
        <v>457.06</v>
      </c>
      <c r="Y110" s="85">
        <f t="shared" si="28"/>
        <v>45.55112617101854</v>
      </c>
    </row>
    <row r="111" spans="1:25" s="26" customFormat="1" ht="31.5" outlineLevel="6">
      <c r="A111" s="5" t="s">
        <v>100</v>
      </c>
      <c r="B111" s="6" t="s">
        <v>74</v>
      </c>
      <c r="C111" s="6" t="s">
        <v>175</v>
      </c>
      <c r="D111" s="6" t="s">
        <v>99</v>
      </c>
      <c r="E111" s="6"/>
      <c r="F111" s="79">
        <f>F112+F113</f>
        <v>885.25</v>
      </c>
      <c r="G111" s="7">
        <f aca="true" t="shared" si="44" ref="G111:X111">G112+G113</f>
        <v>0</v>
      </c>
      <c r="H111" s="7">
        <f t="shared" si="44"/>
        <v>0</v>
      </c>
      <c r="I111" s="7">
        <f t="shared" si="44"/>
        <v>0</v>
      </c>
      <c r="J111" s="7">
        <f t="shared" si="44"/>
        <v>0</v>
      </c>
      <c r="K111" s="7">
        <f t="shared" si="44"/>
        <v>0</v>
      </c>
      <c r="L111" s="7">
        <f t="shared" si="44"/>
        <v>0</v>
      </c>
      <c r="M111" s="7">
        <f t="shared" si="44"/>
        <v>0</v>
      </c>
      <c r="N111" s="7">
        <f t="shared" si="44"/>
        <v>0</v>
      </c>
      <c r="O111" s="7">
        <f t="shared" si="44"/>
        <v>0</v>
      </c>
      <c r="P111" s="7">
        <f t="shared" si="44"/>
        <v>0</v>
      </c>
      <c r="Q111" s="7">
        <f t="shared" si="44"/>
        <v>0</v>
      </c>
      <c r="R111" s="7">
        <f t="shared" si="44"/>
        <v>0</v>
      </c>
      <c r="S111" s="7">
        <f t="shared" si="44"/>
        <v>0</v>
      </c>
      <c r="T111" s="7">
        <f t="shared" si="44"/>
        <v>0</v>
      </c>
      <c r="U111" s="7">
        <f t="shared" si="44"/>
        <v>0</v>
      </c>
      <c r="V111" s="7">
        <f t="shared" si="44"/>
        <v>0</v>
      </c>
      <c r="W111" s="7">
        <f t="shared" si="44"/>
        <v>0</v>
      </c>
      <c r="X111" s="7">
        <f t="shared" si="44"/>
        <v>425.04</v>
      </c>
      <c r="Y111" s="85">
        <f t="shared" si="28"/>
        <v>48.01355549279865</v>
      </c>
    </row>
    <row r="112" spans="1:25" s="26" customFormat="1" ht="15.75" outlineLevel="6">
      <c r="A112" s="41" t="s">
        <v>96</v>
      </c>
      <c r="B112" s="42" t="s">
        <v>74</v>
      </c>
      <c r="C112" s="42" t="s">
        <v>175</v>
      </c>
      <c r="D112" s="42" t="s">
        <v>95</v>
      </c>
      <c r="E112" s="42"/>
      <c r="F112" s="80">
        <v>885.25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X112" s="85">
        <v>425.04</v>
      </c>
      <c r="Y112" s="85">
        <f t="shared" si="28"/>
        <v>48.01355549279865</v>
      </c>
    </row>
    <row r="113" spans="1:25" s="26" customFormat="1" ht="31.5" outlineLevel="6">
      <c r="A113" s="41" t="s">
        <v>97</v>
      </c>
      <c r="B113" s="42" t="s">
        <v>74</v>
      </c>
      <c r="C113" s="42" t="s">
        <v>175</v>
      </c>
      <c r="D113" s="42" t="s">
        <v>98</v>
      </c>
      <c r="E113" s="42"/>
      <c r="F113" s="80">
        <v>0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X113" s="85">
        <v>0</v>
      </c>
      <c r="Y113" s="85">
        <v>0</v>
      </c>
    </row>
    <row r="114" spans="1:25" s="26" customFormat="1" ht="31.5" outlineLevel="6">
      <c r="A114" s="5" t="s">
        <v>101</v>
      </c>
      <c r="B114" s="6" t="s">
        <v>74</v>
      </c>
      <c r="C114" s="6" t="s">
        <v>175</v>
      </c>
      <c r="D114" s="6" t="s">
        <v>102</v>
      </c>
      <c r="E114" s="6"/>
      <c r="F114" s="79">
        <f>F115+F116</f>
        <v>118.15</v>
      </c>
      <c r="G114" s="7">
        <f aca="true" t="shared" si="45" ref="G114:X114">G115+G116</f>
        <v>0</v>
      </c>
      <c r="H114" s="7">
        <f t="shared" si="45"/>
        <v>0</v>
      </c>
      <c r="I114" s="7">
        <f t="shared" si="45"/>
        <v>0</v>
      </c>
      <c r="J114" s="7">
        <f t="shared" si="45"/>
        <v>0</v>
      </c>
      <c r="K114" s="7">
        <f t="shared" si="45"/>
        <v>0</v>
      </c>
      <c r="L114" s="7">
        <f t="shared" si="45"/>
        <v>0</v>
      </c>
      <c r="M114" s="7">
        <f t="shared" si="45"/>
        <v>0</v>
      </c>
      <c r="N114" s="7">
        <f t="shared" si="45"/>
        <v>0</v>
      </c>
      <c r="O114" s="7">
        <f t="shared" si="45"/>
        <v>0</v>
      </c>
      <c r="P114" s="7">
        <f t="shared" si="45"/>
        <v>0</v>
      </c>
      <c r="Q114" s="7">
        <f t="shared" si="45"/>
        <v>0</v>
      </c>
      <c r="R114" s="7">
        <f t="shared" si="45"/>
        <v>0</v>
      </c>
      <c r="S114" s="7">
        <f t="shared" si="45"/>
        <v>0</v>
      </c>
      <c r="T114" s="7">
        <f t="shared" si="45"/>
        <v>0</v>
      </c>
      <c r="U114" s="7">
        <f t="shared" si="45"/>
        <v>0</v>
      </c>
      <c r="V114" s="7">
        <f t="shared" si="45"/>
        <v>0</v>
      </c>
      <c r="W114" s="7">
        <f t="shared" si="45"/>
        <v>0</v>
      </c>
      <c r="X114" s="7">
        <f t="shared" si="45"/>
        <v>32.02</v>
      </c>
      <c r="Y114" s="85">
        <f t="shared" si="28"/>
        <v>27.101142615319514</v>
      </c>
    </row>
    <row r="115" spans="1:25" s="26" customFormat="1" ht="31.5" outlineLevel="6">
      <c r="A115" s="41" t="s">
        <v>103</v>
      </c>
      <c r="B115" s="42" t="s">
        <v>74</v>
      </c>
      <c r="C115" s="42" t="s">
        <v>175</v>
      </c>
      <c r="D115" s="42" t="s">
        <v>104</v>
      </c>
      <c r="E115" s="42"/>
      <c r="F115" s="80">
        <v>0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X115" s="85">
        <v>0</v>
      </c>
      <c r="Y115" s="85">
        <v>0</v>
      </c>
    </row>
    <row r="116" spans="1:25" s="26" customFormat="1" ht="31.5" outlineLevel="6">
      <c r="A116" s="41" t="s">
        <v>105</v>
      </c>
      <c r="B116" s="42" t="s">
        <v>74</v>
      </c>
      <c r="C116" s="42" t="s">
        <v>175</v>
      </c>
      <c r="D116" s="42" t="s">
        <v>106</v>
      </c>
      <c r="E116" s="42"/>
      <c r="F116" s="80">
        <v>118.15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X116" s="85">
        <v>32.02</v>
      </c>
      <c r="Y116" s="85">
        <f t="shared" si="28"/>
        <v>27.101142615319514</v>
      </c>
    </row>
    <row r="117" spans="1:25" s="26" customFormat="1" ht="47.25" outlineLevel="6">
      <c r="A117" s="58" t="s">
        <v>178</v>
      </c>
      <c r="B117" s="18" t="s">
        <v>74</v>
      </c>
      <c r="C117" s="18" t="s">
        <v>177</v>
      </c>
      <c r="D117" s="18" t="s">
        <v>5</v>
      </c>
      <c r="E117" s="18"/>
      <c r="F117" s="78">
        <f>F118+F121</f>
        <v>538</v>
      </c>
      <c r="G117" s="19">
        <f aca="true" t="shared" si="46" ref="G117:X117">G118+G121</f>
        <v>0</v>
      </c>
      <c r="H117" s="19">
        <f t="shared" si="46"/>
        <v>0</v>
      </c>
      <c r="I117" s="19">
        <f t="shared" si="46"/>
        <v>0</v>
      </c>
      <c r="J117" s="19">
        <f t="shared" si="46"/>
        <v>0</v>
      </c>
      <c r="K117" s="19">
        <f t="shared" si="46"/>
        <v>0</v>
      </c>
      <c r="L117" s="19">
        <f t="shared" si="46"/>
        <v>0</v>
      </c>
      <c r="M117" s="19">
        <f t="shared" si="46"/>
        <v>0</v>
      </c>
      <c r="N117" s="19">
        <f t="shared" si="46"/>
        <v>0</v>
      </c>
      <c r="O117" s="19">
        <f t="shared" si="46"/>
        <v>0</v>
      </c>
      <c r="P117" s="19">
        <f t="shared" si="46"/>
        <v>0</v>
      </c>
      <c r="Q117" s="19">
        <f t="shared" si="46"/>
        <v>0</v>
      </c>
      <c r="R117" s="19">
        <f t="shared" si="46"/>
        <v>0</v>
      </c>
      <c r="S117" s="19">
        <f t="shared" si="46"/>
        <v>0</v>
      </c>
      <c r="T117" s="19">
        <f t="shared" si="46"/>
        <v>0</v>
      </c>
      <c r="U117" s="19">
        <f t="shared" si="46"/>
        <v>0</v>
      </c>
      <c r="V117" s="19">
        <f t="shared" si="46"/>
        <v>0</v>
      </c>
      <c r="W117" s="19">
        <f t="shared" si="46"/>
        <v>0</v>
      </c>
      <c r="X117" s="19">
        <f t="shared" si="46"/>
        <v>215.20000000000002</v>
      </c>
      <c r="Y117" s="85">
        <f t="shared" si="28"/>
        <v>40</v>
      </c>
    </row>
    <row r="118" spans="1:25" s="26" customFormat="1" ht="31.5" outlineLevel="6">
      <c r="A118" s="5" t="s">
        <v>100</v>
      </c>
      <c r="B118" s="6" t="s">
        <v>74</v>
      </c>
      <c r="C118" s="6" t="s">
        <v>177</v>
      </c>
      <c r="D118" s="6" t="s">
        <v>99</v>
      </c>
      <c r="E118" s="6"/>
      <c r="F118" s="79">
        <f>F119+F120</f>
        <v>427.95</v>
      </c>
      <c r="G118" s="7">
        <f aca="true" t="shared" si="47" ref="G118:X118">G119+G120</f>
        <v>0</v>
      </c>
      <c r="H118" s="7">
        <f t="shared" si="47"/>
        <v>0</v>
      </c>
      <c r="I118" s="7">
        <f t="shared" si="47"/>
        <v>0</v>
      </c>
      <c r="J118" s="7">
        <f t="shared" si="47"/>
        <v>0</v>
      </c>
      <c r="K118" s="7">
        <f t="shared" si="47"/>
        <v>0</v>
      </c>
      <c r="L118" s="7">
        <f t="shared" si="47"/>
        <v>0</v>
      </c>
      <c r="M118" s="7">
        <f t="shared" si="47"/>
        <v>0</v>
      </c>
      <c r="N118" s="7">
        <f t="shared" si="47"/>
        <v>0</v>
      </c>
      <c r="O118" s="7">
        <f t="shared" si="47"/>
        <v>0</v>
      </c>
      <c r="P118" s="7">
        <f t="shared" si="47"/>
        <v>0</v>
      </c>
      <c r="Q118" s="7">
        <f t="shared" si="47"/>
        <v>0</v>
      </c>
      <c r="R118" s="7">
        <f t="shared" si="47"/>
        <v>0</v>
      </c>
      <c r="S118" s="7">
        <f t="shared" si="47"/>
        <v>0</v>
      </c>
      <c r="T118" s="7">
        <f t="shared" si="47"/>
        <v>0</v>
      </c>
      <c r="U118" s="7">
        <f t="shared" si="47"/>
        <v>0</v>
      </c>
      <c r="V118" s="7">
        <f t="shared" si="47"/>
        <v>0</v>
      </c>
      <c r="W118" s="7">
        <f t="shared" si="47"/>
        <v>0</v>
      </c>
      <c r="X118" s="7">
        <f t="shared" si="47"/>
        <v>191.68</v>
      </c>
      <c r="Y118" s="85">
        <f t="shared" si="28"/>
        <v>44.79027923822877</v>
      </c>
    </row>
    <row r="119" spans="1:25" s="26" customFormat="1" ht="15.75" outlineLevel="6">
      <c r="A119" s="41" t="s">
        <v>96</v>
      </c>
      <c r="B119" s="42" t="s">
        <v>74</v>
      </c>
      <c r="C119" s="42" t="s">
        <v>177</v>
      </c>
      <c r="D119" s="42" t="s">
        <v>95</v>
      </c>
      <c r="E119" s="42"/>
      <c r="F119" s="80">
        <v>425.15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X119" s="85">
        <v>191.68</v>
      </c>
      <c r="Y119" s="85">
        <f t="shared" si="28"/>
        <v>45.08526402446196</v>
      </c>
    </row>
    <row r="120" spans="1:25" s="26" customFormat="1" ht="31.5" outlineLevel="6">
      <c r="A120" s="41" t="s">
        <v>97</v>
      </c>
      <c r="B120" s="42" t="s">
        <v>74</v>
      </c>
      <c r="C120" s="42" t="s">
        <v>177</v>
      </c>
      <c r="D120" s="42" t="s">
        <v>98</v>
      </c>
      <c r="E120" s="42"/>
      <c r="F120" s="80">
        <v>2.8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X120" s="85">
        <v>0</v>
      </c>
      <c r="Y120" s="85">
        <f t="shared" si="28"/>
        <v>0</v>
      </c>
    </row>
    <row r="121" spans="1:25" s="26" customFormat="1" ht="31.5" outlineLevel="6">
      <c r="A121" s="5" t="s">
        <v>101</v>
      </c>
      <c r="B121" s="6" t="s">
        <v>74</v>
      </c>
      <c r="C121" s="6" t="s">
        <v>177</v>
      </c>
      <c r="D121" s="6" t="s">
        <v>102</v>
      </c>
      <c r="E121" s="6"/>
      <c r="F121" s="79">
        <f>F122+F123</f>
        <v>110.05</v>
      </c>
      <c r="G121" s="7">
        <f aca="true" t="shared" si="48" ref="G121:X121">G122+G123</f>
        <v>0</v>
      </c>
      <c r="H121" s="7">
        <f t="shared" si="48"/>
        <v>0</v>
      </c>
      <c r="I121" s="7">
        <f t="shared" si="48"/>
        <v>0</v>
      </c>
      <c r="J121" s="7">
        <f t="shared" si="48"/>
        <v>0</v>
      </c>
      <c r="K121" s="7">
        <f t="shared" si="48"/>
        <v>0</v>
      </c>
      <c r="L121" s="7">
        <f t="shared" si="48"/>
        <v>0</v>
      </c>
      <c r="M121" s="7">
        <f t="shared" si="48"/>
        <v>0</v>
      </c>
      <c r="N121" s="7">
        <f t="shared" si="48"/>
        <v>0</v>
      </c>
      <c r="O121" s="7">
        <f t="shared" si="48"/>
        <v>0</v>
      </c>
      <c r="P121" s="7">
        <f t="shared" si="48"/>
        <v>0</v>
      </c>
      <c r="Q121" s="7">
        <f t="shared" si="48"/>
        <v>0</v>
      </c>
      <c r="R121" s="7">
        <f t="shared" si="48"/>
        <v>0</v>
      </c>
      <c r="S121" s="7">
        <f t="shared" si="48"/>
        <v>0</v>
      </c>
      <c r="T121" s="7">
        <f t="shared" si="48"/>
        <v>0</v>
      </c>
      <c r="U121" s="7">
        <f t="shared" si="48"/>
        <v>0</v>
      </c>
      <c r="V121" s="7">
        <f t="shared" si="48"/>
        <v>0</v>
      </c>
      <c r="W121" s="7">
        <f t="shared" si="48"/>
        <v>0</v>
      </c>
      <c r="X121" s="7">
        <f t="shared" si="48"/>
        <v>23.52</v>
      </c>
      <c r="Y121" s="85">
        <f t="shared" si="28"/>
        <v>21.372103589277604</v>
      </c>
    </row>
    <row r="122" spans="1:25" s="26" customFormat="1" ht="31.5" outlineLevel="6">
      <c r="A122" s="41" t="s">
        <v>103</v>
      </c>
      <c r="B122" s="42" t="s">
        <v>74</v>
      </c>
      <c r="C122" s="42" t="s">
        <v>177</v>
      </c>
      <c r="D122" s="42" t="s">
        <v>104</v>
      </c>
      <c r="E122" s="42"/>
      <c r="F122" s="80">
        <v>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X122" s="85">
        <v>0</v>
      </c>
      <c r="Y122" s="85">
        <v>0</v>
      </c>
    </row>
    <row r="123" spans="1:25" s="26" customFormat="1" ht="31.5" outlineLevel="6">
      <c r="A123" s="41" t="s">
        <v>105</v>
      </c>
      <c r="B123" s="42" t="s">
        <v>74</v>
      </c>
      <c r="C123" s="42" t="s">
        <v>177</v>
      </c>
      <c r="D123" s="42" t="s">
        <v>106</v>
      </c>
      <c r="E123" s="42"/>
      <c r="F123" s="80">
        <v>110.05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X123" s="85">
        <v>23.52</v>
      </c>
      <c r="Y123" s="85">
        <f t="shared" si="28"/>
        <v>21.372103589277604</v>
      </c>
    </row>
    <row r="124" spans="1:25" s="26" customFormat="1" ht="47.25" outlineLevel="6">
      <c r="A124" s="58" t="s">
        <v>179</v>
      </c>
      <c r="B124" s="18" t="s">
        <v>74</v>
      </c>
      <c r="C124" s="18" t="s">
        <v>180</v>
      </c>
      <c r="D124" s="18" t="s">
        <v>5</v>
      </c>
      <c r="E124" s="18"/>
      <c r="F124" s="78">
        <f>F125+F127</f>
        <v>652</v>
      </c>
      <c r="G124" s="19">
        <f aca="true" t="shared" si="49" ref="G124:X124">G125+G127</f>
        <v>0</v>
      </c>
      <c r="H124" s="19">
        <f t="shared" si="49"/>
        <v>0</v>
      </c>
      <c r="I124" s="19">
        <f t="shared" si="49"/>
        <v>0</v>
      </c>
      <c r="J124" s="19">
        <f t="shared" si="49"/>
        <v>0</v>
      </c>
      <c r="K124" s="19">
        <f t="shared" si="49"/>
        <v>0</v>
      </c>
      <c r="L124" s="19">
        <f t="shared" si="49"/>
        <v>0</v>
      </c>
      <c r="M124" s="19">
        <f t="shared" si="49"/>
        <v>0</v>
      </c>
      <c r="N124" s="19">
        <f t="shared" si="49"/>
        <v>0</v>
      </c>
      <c r="O124" s="19">
        <f t="shared" si="49"/>
        <v>0</v>
      </c>
      <c r="P124" s="19">
        <f t="shared" si="49"/>
        <v>0</v>
      </c>
      <c r="Q124" s="19">
        <f t="shared" si="49"/>
        <v>0</v>
      </c>
      <c r="R124" s="19">
        <f t="shared" si="49"/>
        <v>0</v>
      </c>
      <c r="S124" s="19">
        <f t="shared" si="49"/>
        <v>0</v>
      </c>
      <c r="T124" s="19">
        <f t="shared" si="49"/>
        <v>0</v>
      </c>
      <c r="U124" s="19">
        <f t="shared" si="49"/>
        <v>0</v>
      </c>
      <c r="V124" s="19">
        <f t="shared" si="49"/>
        <v>0</v>
      </c>
      <c r="W124" s="19">
        <f t="shared" si="49"/>
        <v>0</v>
      </c>
      <c r="X124" s="19">
        <f t="shared" si="49"/>
        <v>293.49</v>
      </c>
      <c r="Y124" s="85">
        <f t="shared" si="28"/>
        <v>45.013803680981596</v>
      </c>
    </row>
    <row r="125" spans="1:25" s="26" customFormat="1" ht="31.5" outlineLevel="6">
      <c r="A125" s="5" t="s">
        <v>100</v>
      </c>
      <c r="B125" s="6" t="s">
        <v>74</v>
      </c>
      <c r="C125" s="6" t="s">
        <v>180</v>
      </c>
      <c r="D125" s="6" t="s">
        <v>99</v>
      </c>
      <c r="E125" s="6"/>
      <c r="F125" s="79">
        <f>F126</f>
        <v>609.7</v>
      </c>
      <c r="G125" s="7">
        <f aca="true" t="shared" si="50" ref="G125:X125">G126</f>
        <v>0</v>
      </c>
      <c r="H125" s="7">
        <f t="shared" si="50"/>
        <v>0</v>
      </c>
      <c r="I125" s="7">
        <f t="shared" si="50"/>
        <v>0</v>
      </c>
      <c r="J125" s="7">
        <f t="shared" si="50"/>
        <v>0</v>
      </c>
      <c r="K125" s="7">
        <f t="shared" si="50"/>
        <v>0</v>
      </c>
      <c r="L125" s="7">
        <f t="shared" si="50"/>
        <v>0</v>
      </c>
      <c r="M125" s="7">
        <f t="shared" si="50"/>
        <v>0</v>
      </c>
      <c r="N125" s="7">
        <f t="shared" si="50"/>
        <v>0</v>
      </c>
      <c r="O125" s="7">
        <f t="shared" si="50"/>
        <v>0</v>
      </c>
      <c r="P125" s="7">
        <f t="shared" si="50"/>
        <v>0</v>
      </c>
      <c r="Q125" s="7">
        <f t="shared" si="50"/>
        <v>0</v>
      </c>
      <c r="R125" s="7">
        <f t="shared" si="50"/>
        <v>0</v>
      </c>
      <c r="S125" s="7">
        <f t="shared" si="50"/>
        <v>0</v>
      </c>
      <c r="T125" s="7">
        <f t="shared" si="50"/>
        <v>0</v>
      </c>
      <c r="U125" s="7">
        <f t="shared" si="50"/>
        <v>0</v>
      </c>
      <c r="V125" s="7">
        <f t="shared" si="50"/>
        <v>0</v>
      </c>
      <c r="W125" s="7">
        <f t="shared" si="50"/>
        <v>0</v>
      </c>
      <c r="X125" s="7">
        <f t="shared" si="50"/>
        <v>269.69</v>
      </c>
      <c r="Y125" s="85">
        <f t="shared" si="28"/>
        <v>44.23322945711005</v>
      </c>
    </row>
    <row r="126" spans="1:25" s="26" customFormat="1" ht="15.75" outlineLevel="6">
      <c r="A126" s="41" t="s">
        <v>96</v>
      </c>
      <c r="B126" s="42" t="s">
        <v>74</v>
      </c>
      <c r="C126" s="42" t="s">
        <v>180</v>
      </c>
      <c r="D126" s="42" t="s">
        <v>95</v>
      </c>
      <c r="E126" s="46"/>
      <c r="F126" s="80">
        <v>609.7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X126" s="85">
        <v>269.69</v>
      </c>
      <c r="Y126" s="85">
        <f t="shared" si="28"/>
        <v>44.23322945711005</v>
      </c>
    </row>
    <row r="127" spans="1:25" s="26" customFormat="1" ht="31.5" outlineLevel="6">
      <c r="A127" s="5" t="s">
        <v>101</v>
      </c>
      <c r="B127" s="6" t="s">
        <v>74</v>
      </c>
      <c r="C127" s="6" t="s">
        <v>180</v>
      </c>
      <c r="D127" s="6" t="s">
        <v>102</v>
      </c>
      <c r="E127" s="40"/>
      <c r="F127" s="79">
        <f>F128+F129</f>
        <v>42.3</v>
      </c>
      <c r="G127" s="7">
        <f aca="true" t="shared" si="51" ref="G127:X127">G128+G129</f>
        <v>0</v>
      </c>
      <c r="H127" s="7">
        <f t="shared" si="51"/>
        <v>0</v>
      </c>
      <c r="I127" s="7">
        <f t="shared" si="51"/>
        <v>0</v>
      </c>
      <c r="J127" s="7">
        <f t="shared" si="51"/>
        <v>0</v>
      </c>
      <c r="K127" s="7">
        <f t="shared" si="51"/>
        <v>0</v>
      </c>
      <c r="L127" s="7">
        <f t="shared" si="51"/>
        <v>0</v>
      </c>
      <c r="M127" s="7">
        <f t="shared" si="51"/>
        <v>0</v>
      </c>
      <c r="N127" s="7">
        <f t="shared" si="51"/>
        <v>0</v>
      </c>
      <c r="O127" s="7">
        <f t="shared" si="51"/>
        <v>0</v>
      </c>
      <c r="P127" s="7">
        <f t="shared" si="51"/>
        <v>0</v>
      </c>
      <c r="Q127" s="7">
        <f t="shared" si="51"/>
        <v>0</v>
      </c>
      <c r="R127" s="7">
        <f t="shared" si="51"/>
        <v>0</v>
      </c>
      <c r="S127" s="7">
        <f t="shared" si="51"/>
        <v>0</v>
      </c>
      <c r="T127" s="7">
        <f t="shared" si="51"/>
        <v>0</v>
      </c>
      <c r="U127" s="7">
        <f t="shared" si="51"/>
        <v>0</v>
      </c>
      <c r="V127" s="7">
        <f t="shared" si="51"/>
        <v>0</v>
      </c>
      <c r="W127" s="7">
        <f t="shared" si="51"/>
        <v>0</v>
      </c>
      <c r="X127" s="7">
        <f t="shared" si="51"/>
        <v>23.8</v>
      </c>
      <c r="Y127" s="85">
        <f t="shared" si="28"/>
        <v>56.26477541371159</v>
      </c>
    </row>
    <row r="128" spans="1:25" s="26" customFormat="1" ht="31.5" outlineLevel="6">
      <c r="A128" s="41" t="s">
        <v>103</v>
      </c>
      <c r="B128" s="42" t="s">
        <v>74</v>
      </c>
      <c r="C128" s="42" t="s">
        <v>180</v>
      </c>
      <c r="D128" s="42" t="s">
        <v>104</v>
      </c>
      <c r="E128" s="46"/>
      <c r="F128" s="80">
        <v>0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X128" s="85">
        <v>0</v>
      </c>
      <c r="Y128" s="85">
        <v>0</v>
      </c>
    </row>
    <row r="129" spans="1:25" s="26" customFormat="1" ht="31.5" outlineLevel="6">
      <c r="A129" s="41" t="s">
        <v>105</v>
      </c>
      <c r="B129" s="42" t="s">
        <v>74</v>
      </c>
      <c r="C129" s="42" t="s">
        <v>180</v>
      </c>
      <c r="D129" s="42" t="s">
        <v>106</v>
      </c>
      <c r="E129" s="46"/>
      <c r="F129" s="80">
        <v>42.3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X129" s="85">
        <v>23.8</v>
      </c>
      <c r="Y129" s="85">
        <f t="shared" si="28"/>
        <v>56.26477541371159</v>
      </c>
    </row>
    <row r="130" spans="1:25" s="26" customFormat="1" ht="31.5" outlineLevel="6">
      <c r="A130" s="13" t="s">
        <v>181</v>
      </c>
      <c r="B130" s="11" t="s">
        <v>74</v>
      </c>
      <c r="C130" s="11" t="s">
        <v>6</v>
      </c>
      <c r="D130" s="11" t="s">
        <v>5</v>
      </c>
      <c r="E130" s="11"/>
      <c r="F130" s="82">
        <f>F138+F145+F131</f>
        <v>335.1</v>
      </c>
      <c r="G130" s="12">
        <f aca="true" t="shared" si="52" ref="G130:X130">G138+G145+G131</f>
        <v>0</v>
      </c>
      <c r="H130" s="12">
        <f t="shared" si="52"/>
        <v>0</v>
      </c>
      <c r="I130" s="12">
        <f t="shared" si="52"/>
        <v>0</v>
      </c>
      <c r="J130" s="12">
        <f t="shared" si="52"/>
        <v>0</v>
      </c>
      <c r="K130" s="12">
        <f t="shared" si="52"/>
        <v>0</v>
      </c>
      <c r="L130" s="12">
        <f t="shared" si="52"/>
        <v>0</v>
      </c>
      <c r="M130" s="12">
        <f t="shared" si="52"/>
        <v>0</v>
      </c>
      <c r="N130" s="12">
        <f t="shared" si="52"/>
        <v>0</v>
      </c>
      <c r="O130" s="12">
        <f t="shared" si="52"/>
        <v>0</v>
      </c>
      <c r="P130" s="12">
        <f t="shared" si="52"/>
        <v>0</v>
      </c>
      <c r="Q130" s="12">
        <f t="shared" si="52"/>
        <v>0</v>
      </c>
      <c r="R130" s="12">
        <f t="shared" si="52"/>
        <v>0</v>
      </c>
      <c r="S130" s="12">
        <f t="shared" si="52"/>
        <v>0</v>
      </c>
      <c r="T130" s="12">
        <f t="shared" si="52"/>
        <v>0</v>
      </c>
      <c r="U130" s="12">
        <f t="shared" si="52"/>
        <v>0</v>
      </c>
      <c r="V130" s="12">
        <f t="shared" si="52"/>
        <v>0</v>
      </c>
      <c r="W130" s="12">
        <f t="shared" si="52"/>
        <v>0</v>
      </c>
      <c r="X130" s="12">
        <f t="shared" si="52"/>
        <v>2.97</v>
      </c>
      <c r="Y130" s="85">
        <f t="shared" si="28"/>
        <v>0.8863025962399284</v>
      </c>
    </row>
    <row r="131" spans="1:25" s="26" customFormat="1" ht="47.25" outlineLevel="6">
      <c r="A131" s="58" t="s">
        <v>313</v>
      </c>
      <c r="B131" s="56" t="s">
        <v>74</v>
      </c>
      <c r="C131" s="56" t="s">
        <v>310</v>
      </c>
      <c r="D131" s="56" t="s">
        <v>5</v>
      </c>
      <c r="E131" s="56"/>
      <c r="F131" s="84">
        <f>F132+F135</f>
        <v>125.1</v>
      </c>
      <c r="G131" s="57">
        <f aca="true" t="shared" si="53" ref="G131:X131">G132+G135</f>
        <v>0</v>
      </c>
      <c r="H131" s="57">
        <f t="shared" si="53"/>
        <v>0</v>
      </c>
      <c r="I131" s="57">
        <f t="shared" si="53"/>
        <v>0</v>
      </c>
      <c r="J131" s="57">
        <f t="shared" si="53"/>
        <v>0</v>
      </c>
      <c r="K131" s="57">
        <f t="shared" si="53"/>
        <v>0</v>
      </c>
      <c r="L131" s="57">
        <f t="shared" si="53"/>
        <v>0</v>
      </c>
      <c r="M131" s="57">
        <f t="shared" si="53"/>
        <v>0</v>
      </c>
      <c r="N131" s="57">
        <f t="shared" si="53"/>
        <v>0</v>
      </c>
      <c r="O131" s="57">
        <f t="shared" si="53"/>
        <v>0</v>
      </c>
      <c r="P131" s="57">
        <f t="shared" si="53"/>
        <v>0</v>
      </c>
      <c r="Q131" s="57">
        <f t="shared" si="53"/>
        <v>0</v>
      </c>
      <c r="R131" s="57">
        <f t="shared" si="53"/>
        <v>0</v>
      </c>
      <c r="S131" s="57">
        <f t="shared" si="53"/>
        <v>0</v>
      </c>
      <c r="T131" s="57">
        <f t="shared" si="53"/>
        <v>0</v>
      </c>
      <c r="U131" s="57">
        <f t="shared" si="53"/>
        <v>0</v>
      </c>
      <c r="V131" s="57">
        <f t="shared" si="53"/>
        <v>0</v>
      </c>
      <c r="W131" s="57">
        <f t="shared" si="53"/>
        <v>0</v>
      </c>
      <c r="X131" s="57">
        <f t="shared" si="53"/>
        <v>0</v>
      </c>
      <c r="Y131" s="85">
        <f t="shared" si="28"/>
        <v>0</v>
      </c>
    </row>
    <row r="132" spans="1:25" s="26" customFormat="1" ht="47.25" outlineLevel="6">
      <c r="A132" s="5" t="s">
        <v>311</v>
      </c>
      <c r="B132" s="6" t="s">
        <v>74</v>
      </c>
      <c r="C132" s="6" t="s">
        <v>308</v>
      </c>
      <c r="D132" s="6" t="s">
        <v>5</v>
      </c>
      <c r="E132" s="11"/>
      <c r="F132" s="79">
        <f>F133</f>
        <v>70.5</v>
      </c>
      <c r="G132" s="7">
        <f aca="true" t="shared" si="54" ref="G132:X133">G133</f>
        <v>0</v>
      </c>
      <c r="H132" s="7">
        <f t="shared" si="54"/>
        <v>0</v>
      </c>
      <c r="I132" s="7">
        <f t="shared" si="54"/>
        <v>0</v>
      </c>
      <c r="J132" s="7">
        <f t="shared" si="54"/>
        <v>0</v>
      </c>
      <c r="K132" s="7">
        <f t="shared" si="54"/>
        <v>0</v>
      </c>
      <c r="L132" s="7">
        <f t="shared" si="54"/>
        <v>0</v>
      </c>
      <c r="M132" s="7">
        <f t="shared" si="54"/>
        <v>0</v>
      </c>
      <c r="N132" s="7">
        <f t="shared" si="54"/>
        <v>0</v>
      </c>
      <c r="O132" s="7">
        <f t="shared" si="54"/>
        <v>0</v>
      </c>
      <c r="P132" s="7">
        <f t="shared" si="54"/>
        <v>0</v>
      </c>
      <c r="Q132" s="7">
        <f t="shared" si="54"/>
        <v>0</v>
      </c>
      <c r="R132" s="7">
        <f t="shared" si="54"/>
        <v>0</v>
      </c>
      <c r="S132" s="7">
        <f t="shared" si="54"/>
        <v>0</v>
      </c>
      <c r="T132" s="7">
        <f t="shared" si="54"/>
        <v>0</v>
      </c>
      <c r="U132" s="7">
        <f t="shared" si="54"/>
        <v>0</v>
      </c>
      <c r="V132" s="7">
        <f t="shared" si="54"/>
        <v>0</v>
      </c>
      <c r="W132" s="7">
        <f t="shared" si="54"/>
        <v>0</v>
      </c>
      <c r="X132" s="7">
        <f t="shared" si="54"/>
        <v>0</v>
      </c>
      <c r="Y132" s="85">
        <f t="shared" si="28"/>
        <v>0</v>
      </c>
    </row>
    <row r="133" spans="1:25" s="26" customFormat="1" ht="31.5" outlineLevel="6">
      <c r="A133" s="41" t="s">
        <v>101</v>
      </c>
      <c r="B133" s="42" t="s">
        <v>74</v>
      </c>
      <c r="C133" s="42" t="s">
        <v>308</v>
      </c>
      <c r="D133" s="42" t="s">
        <v>102</v>
      </c>
      <c r="E133" s="11"/>
      <c r="F133" s="80">
        <f>F134</f>
        <v>70.5</v>
      </c>
      <c r="G133" s="43">
        <f t="shared" si="54"/>
        <v>0</v>
      </c>
      <c r="H133" s="43">
        <f t="shared" si="54"/>
        <v>0</v>
      </c>
      <c r="I133" s="43">
        <f t="shared" si="54"/>
        <v>0</v>
      </c>
      <c r="J133" s="43">
        <f t="shared" si="54"/>
        <v>0</v>
      </c>
      <c r="K133" s="43">
        <f t="shared" si="54"/>
        <v>0</v>
      </c>
      <c r="L133" s="43">
        <f t="shared" si="54"/>
        <v>0</v>
      </c>
      <c r="M133" s="43">
        <f t="shared" si="54"/>
        <v>0</v>
      </c>
      <c r="N133" s="43">
        <f t="shared" si="54"/>
        <v>0</v>
      </c>
      <c r="O133" s="43">
        <f t="shared" si="54"/>
        <v>0</v>
      </c>
      <c r="P133" s="43">
        <f t="shared" si="54"/>
        <v>0</v>
      </c>
      <c r="Q133" s="43">
        <f t="shared" si="54"/>
        <v>0</v>
      </c>
      <c r="R133" s="43">
        <f t="shared" si="54"/>
        <v>0</v>
      </c>
      <c r="S133" s="43">
        <f t="shared" si="54"/>
        <v>0</v>
      </c>
      <c r="T133" s="43">
        <f t="shared" si="54"/>
        <v>0</v>
      </c>
      <c r="U133" s="43">
        <f t="shared" si="54"/>
        <v>0</v>
      </c>
      <c r="V133" s="43">
        <f t="shared" si="54"/>
        <v>0</v>
      </c>
      <c r="W133" s="43">
        <f t="shared" si="54"/>
        <v>0</v>
      </c>
      <c r="X133" s="43">
        <f t="shared" si="54"/>
        <v>0</v>
      </c>
      <c r="Y133" s="85">
        <f t="shared" si="28"/>
        <v>0</v>
      </c>
    </row>
    <row r="134" spans="1:25" s="26" customFormat="1" ht="31.5" outlineLevel="6">
      <c r="A134" s="41" t="s">
        <v>105</v>
      </c>
      <c r="B134" s="42" t="s">
        <v>74</v>
      </c>
      <c r="C134" s="42" t="s">
        <v>308</v>
      </c>
      <c r="D134" s="42" t="s">
        <v>106</v>
      </c>
      <c r="E134" s="11"/>
      <c r="F134" s="80">
        <v>70.5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X134" s="85">
        <v>0</v>
      </c>
      <c r="Y134" s="85">
        <f t="shared" si="28"/>
        <v>0</v>
      </c>
    </row>
    <row r="135" spans="1:25" s="26" customFormat="1" ht="47.25" outlineLevel="6">
      <c r="A135" s="5" t="s">
        <v>312</v>
      </c>
      <c r="B135" s="6" t="s">
        <v>74</v>
      </c>
      <c r="C135" s="6" t="s">
        <v>309</v>
      </c>
      <c r="D135" s="6" t="s">
        <v>5</v>
      </c>
      <c r="E135" s="11"/>
      <c r="F135" s="79">
        <f>F136</f>
        <v>54.6</v>
      </c>
      <c r="G135" s="7">
        <f aca="true" t="shared" si="55" ref="G135:X136">G136</f>
        <v>0</v>
      </c>
      <c r="H135" s="7">
        <f t="shared" si="55"/>
        <v>0</v>
      </c>
      <c r="I135" s="7">
        <f t="shared" si="55"/>
        <v>0</v>
      </c>
      <c r="J135" s="7">
        <f t="shared" si="55"/>
        <v>0</v>
      </c>
      <c r="K135" s="7">
        <f t="shared" si="55"/>
        <v>0</v>
      </c>
      <c r="L135" s="7">
        <f t="shared" si="55"/>
        <v>0</v>
      </c>
      <c r="M135" s="7">
        <f t="shared" si="55"/>
        <v>0</v>
      </c>
      <c r="N135" s="7">
        <f t="shared" si="55"/>
        <v>0</v>
      </c>
      <c r="O135" s="7">
        <f t="shared" si="55"/>
        <v>0</v>
      </c>
      <c r="P135" s="7">
        <f t="shared" si="55"/>
        <v>0</v>
      </c>
      <c r="Q135" s="7">
        <f t="shared" si="55"/>
        <v>0</v>
      </c>
      <c r="R135" s="7">
        <f t="shared" si="55"/>
        <v>0</v>
      </c>
      <c r="S135" s="7">
        <f t="shared" si="55"/>
        <v>0</v>
      </c>
      <c r="T135" s="7">
        <f t="shared" si="55"/>
        <v>0</v>
      </c>
      <c r="U135" s="7">
        <f t="shared" si="55"/>
        <v>0</v>
      </c>
      <c r="V135" s="7">
        <f t="shared" si="55"/>
        <v>0</v>
      </c>
      <c r="W135" s="7">
        <f t="shared" si="55"/>
        <v>0</v>
      </c>
      <c r="X135" s="7">
        <f t="shared" si="55"/>
        <v>0</v>
      </c>
      <c r="Y135" s="85">
        <f t="shared" si="28"/>
        <v>0</v>
      </c>
    </row>
    <row r="136" spans="1:25" s="26" customFormat="1" ht="31.5" outlineLevel="6">
      <c r="A136" s="41" t="s">
        <v>101</v>
      </c>
      <c r="B136" s="42" t="s">
        <v>74</v>
      </c>
      <c r="C136" s="42" t="s">
        <v>309</v>
      </c>
      <c r="D136" s="42" t="s">
        <v>102</v>
      </c>
      <c r="E136" s="11"/>
      <c r="F136" s="80">
        <v>54.6</v>
      </c>
      <c r="G136" s="43">
        <f t="shared" si="55"/>
        <v>0</v>
      </c>
      <c r="H136" s="43">
        <f t="shared" si="55"/>
        <v>0</v>
      </c>
      <c r="I136" s="43">
        <f t="shared" si="55"/>
        <v>0</v>
      </c>
      <c r="J136" s="43">
        <f t="shared" si="55"/>
        <v>0</v>
      </c>
      <c r="K136" s="43">
        <f t="shared" si="55"/>
        <v>0</v>
      </c>
      <c r="L136" s="43">
        <f t="shared" si="55"/>
        <v>0</v>
      </c>
      <c r="M136" s="43">
        <f t="shared" si="55"/>
        <v>0</v>
      </c>
      <c r="N136" s="43">
        <f t="shared" si="55"/>
        <v>0</v>
      </c>
      <c r="O136" s="43">
        <f t="shared" si="55"/>
        <v>0</v>
      </c>
      <c r="P136" s="43">
        <f t="shared" si="55"/>
        <v>0</v>
      </c>
      <c r="Q136" s="43">
        <f t="shared" si="55"/>
        <v>0</v>
      </c>
      <c r="R136" s="43">
        <f t="shared" si="55"/>
        <v>0</v>
      </c>
      <c r="S136" s="43">
        <f t="shared" si="55"/>
        <v>0</v>
      </c>
      <c r="T136" s="43">
        <f t="shared" si="55"/>
        <v>0</v>
      </c>
      <c r="U136" s="43">
        <f t="shared" si="55"/>
        <v>0</v>
      </c>
      <c r="V136" s="43">
        <f t="shared" si="55"/>
        <v>0</v>
      </c>
      <c r="W136" s="43">
        <f t="shared" si="55"/>
        <v>0</v>
      </c>
      <c r="X136" s="43">
        <f t="shared" si="55"/>
        <v>0</v>
      </c>
      <c r="Y136" s="85">
        <f t="shared" si="28"/>
        <v>0</v>
      </c>
    </row>
    <row r="137" spans="1:25" s="26" customFormat="1" ht="33.75" customHeight="1" outlineLevel="6">
      <c r="A137" s="41" t="s">
        <v>105</v>
      </c>
      <c r="B137" s="42" t="s">
        <v>74</v>
      </c>
      <c r="C137" s="42" t="s">
        <v>309</v>
      </c>
      <c r="D137" s="42" t="s">
        <v>106</v>
      </c>
      <c r="E137" s="11"/>
      <c r="F137" s="80">
        <v>54.6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X137" s="85">
        <v>0</v>
      </c>
      <c r="Y137" s="85">
        <f t="shared" si="28"/>
        <v>0</v>
      </c>
    </row>
    <row r="138" spans="1:25" s="26" customFormat="1" ht="31.5" outlineLevel="6">
      <c r="A138" s="44" t="s">
        <v>186</v>
      </c>
      <c r="B138" s="18" t="s">
        <v>74</v>
      </c>
      <c r="C138" s="18" t="s">
        <v>49</v>
      </c>
      <c r="D138" s="18" t="s">
        <v>5</v>
      </c>
      <c r="E138" s="18"/>
      <c r="F138" s="78">
        <f>F139+F142</f>
        <v>110</v>
      </c>
      <c r="G138" s="19">
        <f aca="true" t="shared" si="56" ref="G138:X138">G139+G142</f>
        <v>0</v>
      </c>
      <c r="H138" s="19">
        <f t="shared" si="56"/>
        <v>0</v>
      </c>
      <c r="I138" s="19">
        <f t="shared" si="56"/>
        <v>0</v>
      </c>
      <c r="J138" s="19">
        <f t="shared" si="56"/>
        <v>0</v>
      </c>
      <c r="K138" s="19">
        <f t="shared" si="56"/>
        <v>0</v>
      </c>
      <c r="L138" s="19">
        <f t="shared" si="56"/>
        <v>0</v>
      </c>
      <c r="M138" s="19">
        <f t="shared" si="56"/>
        <v>0</v>
      </c>
      <c r="N138" s="19">
        <f t="shared" si="56"/>
        <v>0</v>
      </c>
      <c r="O138" s="19">
        <f t="shared" si="56"/>
        <v>0</v>
      </c>
      <c r="P138" s="19">
        <f t="shared" si="56"/>
        <v>0</v>
      </c>
      <c r="Q138" s="19">
        <f t="shared" si="56"/>
        <v>0</v>
      </c>
      <c r="R138" s="19">
        <f t="shared" si="56"/>
        <v>0</v>
      </c>
      <c r="S138" s="19">
        <f t="shared" si="56"/>
        <v>0</v>
      </c>
      <c r="T138" s="19">
        <f t="shared" si="56"/>
        <v>0</v>
      </c>
      <c r="U138" s="19">
        <f t="shared" si="56"/>
        <v>0</v>
      </c>
      <c r="V138" s="19">
        <f t="shared" si="56"/>
        <v>0</v>
      </c>
      <c r="W138" s="19">
        <f t="shared" si="56"/>
        <v>0</v>
      </c>
      <c r="X138" s="19">
        <f t="shared" si="56"/>
        <v>2.97</v>
      </c>
      <c r="Y138" s="85">
        <f t="shared" si="28"/>
        <v>2.7</v>
      </c>
    </row>
    <row r="139" spans="1:25" s="26" customFormat="1" ht="47.25" outlineLevel="6">
      <c r="A139" s="5" t="s">
        <v>183</v>
      </c>
      <c r="B139" s="6" t="s">
        <v>74</v>
      </c>
      <c r="C139" s="6" t="s">
        <v>182</v>
      </c>
      <c r="D139" s="6" t="s">
        <v>5</v>
      </c>
      <c r="E139" s="6"/>
      <c r="F139" s="79">
        <f>F140</f>
        <v>100</v>
      </c>
      <c r="G139" s="7">
        <f aca="true" t="shared" si="57" ref="G139:X140">G140</f>
        <v>0</v>
      </c>
      <c r="H139" s="7">
        <f t="shared" si="57"/>
        <v>0</v>
      </c>
      <c r="I139" s="7">
        <f t="shared" si="57"/>
        <v>0</v>
      </c>
      <c r="J139" s="7">
        <f t="shared" si="57"/>
        <v>0</v>
      </c>
      <c r="K139" s="7">
        <f t="shared" si="57"/>
        <v>0</v>
      </c>
      <c r="L139" s="7">
        <f t="shared" si="57"/>
        <v>0</v>
      </c>
      <c r="M139" s="7">
        <f t="shared" si="57"/>
        <v>0</v>
      </c>
      <c r="N139" s="7">
        <f t="shared" si="57"/>
        <v>0</v>
      </c>
      <c r="O139" s="7">
        <f t="shared" si="57"/>
        <v>0</v>
      </c>
      <c r="P139" s="7">
        <f t="shared" si="57"/>
        <v>0</v>
      </c>
      <c r="Q139" s="7">
        <f t="shared" si="57"/>
        <v>0</v>
      </c>
      <c r="R139" s="7">
        <f t="shared" si="57"/>
        <v>0</v>
      </c>
      <c r="S139" s="7">
        <f t="shared" si="57"/>
        <v>0</v>
      </c>
      <c r="T139" s="7">
        <f t="shared" si="57"/>
        <v>0</v>
      </c>
      <c r="U139" s="7">
        <f t="shared" si="57"/>
        <v>0</v>
      </c>
      <c r="V139" s="7">
        <f t="shared" si="57"/>
        <v>0</v>
      </c>
      <c r="W139" s="7">
        <f t="shared" si="57"/>
        <v>0</v>
      </c>
      <c r="X139" s="7">
        <f t="shared" si="57"/>
        <v>0</v>
      </c>
      <c r="Y139" s="85">
        <f t="shared" si="28"/>
        <v>0</v>
      </c>
    </row>
    <row r="140" spans="1:25" s="26" customFormat="1" ht="31.5" outlineLevel="6">
      <c r="A140" s="41" t="s">
        <v>101</v>
      </c>
      <c r="B140" s="42" t="s">
        <v>74</v>
      </c>
      <c r="C140" s="42" t="s">
        <v>182</v>
      </c>
      <c r="D140" s="42" t="s">
        <v>102</v>
      </c>
      <c r="E140" s="42"/>
      <c r="F140" s="80">
        <v>100</v>
      </c>
      <c r="G140" s="43">
        <f t="shared" si="57"/>
        <v>0</v>
      </c>
      <c r="H140" s="43">
        <f t="shared" si="57"/>
        <v>0</v>
      </c>
      <c r="I140" s="43">
        <f t="shared" si="57"/>
        <v>0</v>
      </c>
      <c r="J140" s="43">
        <f t="shared" si="57"/>
        <v>0</v>
      </c>
      <c r="K140" s="43">
        <f t="shared" si="57"/>
        <v>0</v>
      </c>
      <c r="L140" s="43">
        <f t="shared" si="57"/>
        <v>0</v>
      </c>
      <c r="M140" s="43">
        <f t="shared" si="57"/>
        <v>0</v>
      </c>
      <c r="N140" s="43">
        <f t="shared" si="57"/>
        <v>0</v>
      </c>
      <c r="O140" s="43">
        <f t="shared" si="57"/>
        <v>0</v>
      </c>
      <c r="P140" s="43">
        <f t="shared" si="57"/>
        <v>0</v>
      </c>
      <c r="Q140" s="43">
        <f t="shared" si="57"/>
        <v>0</v>
      </c>
      <c r="R140" s="43">
        <f t="shared" si="57"/>
        <v>0</v>
      </c>
      <c r="S140" s="43">
        <f t="shared" si="57"/>
        <v>0</v>
      </c>
      <c r="T140" s="43">
        <f t="shared" si="57"/>
        <v>0</v>
      </c>
      <c r="U140" s="43">
        <f t="shared" si="57"/>
        <v>0</v>
      </c>
      <c r="V140" s="43">
        <f t="shared" si="57"/>
        <v>0</v>
      </c>
      <c r="W140" s="43">
        <f t="shared" si="57"/>
        <v>0</v>
      </c>
      <c r="X140" s="43">
        <f t="shared" si="57"/>
        <v>0</v>
      </c>
      <c r="Y140" s="85">
        <f t="shared" si="28"/>
        <v>0</v>
      </c>
    </row>
    <row r="141" spans="1:25" s="26" customFormat="1" ht="31.5" outlineLevel="6">
      <c r="A141" s="41" t="s">
        <v>105</v>
      </c>
      <c r="B141" s="42" t="s">
        <v>74</v>
      </c>
      <c r="C141" s="42" t="s">
        <v>182</v>
      </c>
      <c r="D141" s="42" t="s">
        <v>106</v>
      </c>
      <c r="E141" s="42"/>
      <c r="F141" s="80">
        <v>100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X141" s="85">
        <v>0</v>
      </c>
      <c r="Y141" s="85">
        <f aca="true" t="shared" si="58" ref="Y141:Y204">X141/F141*100</f>
        <v>0</v>
      </c>
    </row>
    <row r="142" spans="1:25" s="26" customFormat="1" ht="31.5" outlineLevel="6">
      <c r="A142" s="5" t="s">
        <v>184</v>
      </c>
      <c r="B142" s="6" t="s">
        <v>74</v>
      </c>
      <c r="C142" s="6" t="s">
        <v>185</v>
      </c>
      <c r="D142" s="6" t="s">
        <v>5</v>
      </c>
      <c r="E142" s="6"/>
      <c r="F142" s="79">
        <f>F143</f>
        <v>10</v>
      </c>
      <c r="G142" s="7">
        <f aca="true" t="shared" si="59" ref="G142:X143">G143</f>
        <v>0</v>
      </c>
      <c r="H142" s="7">
        <f t="shared" si="59"/>
        <v>0</v>
      </c>
      <c r="I142" s="7">
        <f t="shared" si="59"/>
        <v>0</v>
      </c>
      <c r="J142" s="7">
        <f t="shared" si="59"/>
        <v>0</v>
      </c>
      <c r="K142" s="7">
        <f t="shared" si="59"/>
        <v>0</v>
      </c>
      <c r="L142" s="7">
        <f t="shared" si="59"/>
        <v>0</v>
      </c>
      <c r="M142" s="7">
        <f t="shared" si="59"/>
        <v>0</v>
      </c>
      <c r="N142" s="7">
        <f t="shared" si="59"/>
        <v>0</v>
      </c>
      <c r="O142" s="7">
        <f t="shared" si="59"/>
        <v>0</v>
      </c>
      <c r="P142" s="7">
        <f t="shared" si="59"/>
        <v>0</v>
      </c>
      <c r="Q142" s="7">
        <f t="shared" si="59"/>
        <v>0</v>
      </c>
      <c r="R142" s="7">
        <f t="shared" si="59"/>
        <v>0</v>
      </c>
      <c r="S142" s="7">
        <f t="shared" si="59"/>
        <v>0</v>
      </c>
      <c r="T142" s="7">
        <f t="shared" si="59"/>
        <v>0</v>
      </c>
      <c r="U142" s="7">
        <f t="shared" si="59"/>
        <v>0</v>
      </c>
      <c r="V142" s="7">
        <f t="shared" si="59"/>
        <v>0</v>
      </c>
      <c r="W142" s="7">
        <f t="shared" si="59"/>
        <v>0</v>
      </c>
      <c r="X142" s="7">
        <f t="shared" si="59"/>
        <v>2.97</v>
      </c>
      <c r="Y142" s="85">
        <f t="shared" si="58"/>
        <v>29.700000000000003</v>
      </c>
    </row>
    <row r="143" spans="1:25" s="26" customFormat="1" ht="31.5" outlineLevel="6">
      <c r="A143" s="41" t="s">
        <v>101</v>
      </c>
      <c r="B143" s="42" t="s">
        <v>74</v>
      </c>
      <c r="C143" s="42" t="s">
        <v>185</v>
      </c>
      <c r="D143" s="42" t="s">
        <v>102</v>
      </c>
      <c r="E143" s="42"/>
      <c r="F143" s="80">
        <f>F144</f>
        <v>10</v>
      </c>
      <c r="G143" s="43">
        <f t="shared" si="59"/>
        <v>0</v>
      </c>
      <c r="H143" s="43">
        <f t="shared" si="59"/>
        <v>0</v>
      </c>
      <c r="I143" s="43">
        <f t="shared" si="59"/>
        <v>0</v>
      </c>
      <c r="J143" s="43">
        <f t="shared" si="59"/>
        <v>0</v>
      </c>
      <c r="K143" s="43">
        <f t="shared" si="59"/>
        <v>0</v>
      </c>
      <c r="L143" s="43">
        <f t="shared" si="59"/>
        <v>0</v>
      </c>
      <c r="M143" s="43">
        <f t="shared" si="59"/>
        <v>0</v>
      </c>
      <c r="N143" s="43">
        <f t="shared" si="59"/>
        <v>0</v>
      </c>
      <c r="O143" s="43">
        <f t="shared" si="59"/>
        <v>0</v>
      </c>
      <c r="P143" s="43">
        <f t="shared" si="59"/>
        <v>0</v>
      </c>
      <c r="Q143" s="43">
        <f t="shared" si="59"/>
        <v>0</v>
      </c>
      <c r="R143" s="43">
        <f t="shared" si="59"/>
        <v>0</v>
      </c>
      <c r="S143" s="43">
        <f t="shared" si="59"/>
        <v>0</v>
      </c>
      <c r="T143" s="43">
        <f t="shared" si="59"/>
        <v>0</v>
      </c>
      <c r="U143" s="43">
        <f t="shared" si="59"/>
        <v>0</v>
      </c>
      <c r="V143" s="43">
        <f t="shared" si="59"/>
        <v>0</v>
      </c>
      <c r="W143" s="43">
        <f t="shared" si="59"/>
        <v>0</v>
      </c>
      <c r="X143" s="43">
        <f t="shared" si="59"/>
        <v>2.97</v>
      </c>
      <c r="Y143" s="85">
        <f t="shared" si="58"/>
        <v>29.700000000000003</v>
      </c>
    </row>
    <row r="144" spans="1:25" s="26" customFormat="1" ht="31.5" outlineLevel="6">
      <c r="A144" s="41" t="s">
        <v>105</v>
      </c>
      <c r="B144" s="42" t="s">
        <v>74</v>
      </c>
      <c r="C144" s="42" t="s">
        <v>185</v>
      </c>
      <c r="D144" s="42" t="s">
        <v>106</v>
      </c>
      <c r="E144" s="42"/>
      <c r="F144" s="80">
        <v>10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X144" s="85">
        <v>2.97</v>
      </c>
      <c r="Y144" s="85">
        <f t="shared" si="58"/>
        <v>29.700000000000003</v>
      </c>
    </row>
    <row r="145" spans="1:25" s="26" customFormat="1" ht="31.5" outlineLevel="6">
      <c r="A145" s="44" t="s">
        <v>125</v>
      </c>
      <c r="B145" s="18" t="s">
        <v>74</v>
      </c>
      <c r="C145" s="18" t="s">
        <v>187</v>
      </c>
      <c r="D145" s="18" t="s">
        <v>5</v>
      </c>
      <c r="E145" s="18"/>
      <c r="F145" s="78">
        <f>F146</f>
        <v>100</v>
      </c>
      <c r="G145" s="19">
        <f aca="true" t="shared" si="60" ref="G145:X147">G146</f>
        <v>0</v>
      </c>
      <c r="H145" s="19">
        <f t="shared" si="60"/>
        <v>0</v>
      </c>
      <c r="I145" s="19">
        <f t="shared" si="60"/>
        <v>0</v>
      </c>
      <c r="J145" s="19">
        <f t="shared" si="60"/>
        <v>0</v>
      </c>
      <c r="K145" s="19">
        <f t="shared" si="60"/>
        <v>0</v>
      </c>
      <c r="L145" s="19">
        <f t="shared" si="60"/>
        <v>0</v>
      </c>
      <c r="M145" s="19">
        <f t="shared" si="60"/>
        <v>0</v>
      </c>
      <c r="N145" s="19">
        <f t="shared" si="60"/>
        <v>0</v>
      </c>
      <c r="O145" s="19">
        <f t="shared" si="60"/>
        <v>0</v>
      </c>
      <c r="P145" s="19">
        <f t="shared" si="60"/>
        <v>0</v>
      </c>
      <c r="Q145" s="19">
        <f t="shared" si="60"/>
        <v>0</v>
      </c>
      <c r="R145" s="19">
        <f t="shared" si="60"/>
        <v>0</v>
      </c>
      <c r="S145" s="19">
        <f t="shared" si="60"/>
        <v>0</v>
      </c>
      <c r="T145" s="19">
        <f t="shared" si="60"/>
        <v>0</v>
      </c>
      <c r="U145" s="19">
        <f t="shared" si="60"/>
        <v>0</v>
      </c>
      <c r="V145" s="19">
        <f t="shared" si="60"/>
        <v>0</v>
      </c>
      <c r="W145" s="19">
        <f t="shared" si="60"/>
        <v>0</v>
      </c>
      <c r="X145" s="19">
        <f t="shared" si="60"/>
        <v>0</v>
      </c>
      <c r="Y145" s="85">
        <f t="shared" si="58"/>
        <v>0</v>
      </c>
    </row>
    <row r="146" spans="1:25" s="26" customFormat="1" ht="47.25" outlineLevel="6">
      <c r="A146" s="5" t="s">
        <v>188</v>
      </c>
      <c r="B146" s="6" t="s">
        <v>74</v>
      </c>
      <c r="C146" s="6" t="s">
        <v>189</v>
      </c>
      <c r="D146" s="6" t="s">
        <v>5</v>
      </c>
      <c r="E146" s="6"/>
      <c r="F146" s="79">
        <f>F147</f>
        <v>100</v>
      </c>
      <c r="G146" s="7">
        <f t="shared" si="60"/>
        <v>0</v>
      </c>
      <c r="H146" s="7">
        <f t="shared" si="60"/>
        <v>0</v>
      </c>
      <c r="I146" s="7">
        <f t="shared" si="60"/>
        <v>0</v>
      </c>
      <c r="J146" s="7">
        <f t="shared" si="60"/>
        <v>0</v>
      </c>
      <c r="K146" s="7">
        <f t="shared" si="60"/>
        <v>0</v>
      </c>
      <c r="L146" s="7">
        <f t="shared" si="60"/>
        <v>0</v>
      </c>
      <c r="M146" s="7">
        <f t="shared" si="60"/>
        <v>0</v>
      </c>
      <c r="N146" s="7">
        <f t="shared" si="60"/>
        <v>0</v>
      </c>
      <c r="O146" s="7">
        <f t="shared" si="60"/>
        <v>0</v>
      </c>
      <c r="P146" s="7">
        <f t="shared" si="60"/>
        <v>0</v>
      </c>
      <c r="Q146" s="7">
        <f t="shared" si="60"/>
        <v>0</v>
      </c>
      <c r="R146" s="7">
        <f t="shared" si="60"/>
        <v>0</v>
      </c>
      <c r="S146" s="7">
        <f t="shared" si="60"/>
        <v>0</v>
      </c>
      <c r="T146" s="7">
        <f t="shared" si="60"/>
        <v>0</v>
      </c>
      <c r="U146" s="7">
        <f t="shared" si="60"/>
        <v>0</v>
      </c>
      <c r="V146" s="7">
        <f t="shared" si="60"/>
        <v>0</v>
      </c>
      <c r="W146" s="7">
        <f t="shared" si="60"/>
        <v>0</v>
      </c>
      <c r="X146" s="7">
        <f t="shared" si="60"/>
        <v>0</v>
      </c>
      <c r="Y146" s="85">
        <f t="shared" si="58"/>
        <v>0</v>
      </c>
    </row>
    <row r="147" spans="1:25" s="26" customFormat="1" ht="31.5" outlineLevel="6">
      <c r="A147" s="41" t="s">
        <v>101</v>
      </c>
      <c r="B147" s="42" t="s">
        <v>74</v>
      </c>
      <c r="C147" s="42" t="s">
        <v>189</v>
      </c>
      <c r="D147" s="42" t="s">
        <v>102</v>
      </c>
      <c r="E147" s="42"/>
      <c r="F147" s="80">
        <f>F148</f>
        <v>100</v>
      </c>
      <c r="G147" s="43">
        <f t="shared" si="60"/>
        <v>0</v>
      </c>
      <c r="H147" s="43">
        <f t="shared" si="60"/>
        <v>0</v>
      </c>
      <c r="I147" s="43">
        <f t="shared" si="60"/>
        <v>0</v>
      </c>
      <c r="J147" s="43">
        <f t="shared" si="60"/>
        <v>0</v>
      </c>
      <c r="K147" s="43">
        <f t="shared" si="60"/>
        <v>0</v>
      </c>
      <c r="L147" s="43">
        <f t="shared" si="60"/>
        <v>0</v>
      </c>
      <c r="M147" s="43">
        <f t="shared" si="60"/>
        <v>0</v>
      </c>
      <c r="N147" s="43">
        <f t="shared" si="60"/>
        <v>0</v>
      </c>
      <c r="O147" s="43">
        <f t="shared" si="60"/>
        <v>0</v>
      </c>
      <c r="P147" s="43">
        <f t="shared" si="60"/>
        <v>0</v>
      </c>
      <c r="Q147" s="43">
        <f t="shared" si="60"/>
        <v>0</v>
      </c>
      <c r="R147" s="43">
        <f t="shared" si="60"/>
        <v>0</v>
      </c>
      <c r="S147" s="43">
        <f t="shared" si="60"/>
        <v>0</v>
      </c>
      <c r="T147" s="43">
        <f t="shared" si="60"/>
        <v>0</v>
      </c>
      <c r="U147" s="43">
        <f t="shared" si="60"/>
        <v>0</v>
      </c>
      <c r="V147" s="43">
        <f t="shared" si="60"/>
        <v>0</v>
      </c>
      <c r="W147" s="43">
        <f t="shared" si="60"/>
        <v>0</v>
      </c>
      <c r="X147" s="43">
        <f t="shared" si="60"/>
        <v>0</v>
      </c>
      <c r="Y147" s="85">
        <f t="shared" si="58"/>
        <v>0</v>
      </c>
    </row>
    <row r="148" spans="1:25" s="26" customFormat="1" ht="31.5" outlineLevel="6">
      <c r="A148" s="41" t="s">
        <v>105</v>
      </c>
      <c r="B148" s="42" t="s">
        <v>74</v>
      </c>
      <c r="C148" s="42" t="s">
        <v>189</v>
      </c>
      <c r="D148" s="42" t="s">
        <v>106</v>
      </c>
      <c r="E148" s="42"/>
      <c r="F148" s="80">
        <v>100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X148" s="85">
        <v>0</v>
      </c>
      <c r="Y148" s="85">
        <f t="shared" si="58"/>
        <v>0</v>
      </c>
    </row>
    <row r="149" spans="1:25" s="26" customFormat="1" ht="15.75" outlineLevel="6">
      <c r="A149" s="59" t="s">
        <v>191</v>
      </c>
      <c r="B149" s="32" t="s">
        <v>192</v>
      </c>
      <c r="C149" s="32" t="s">
        <v>6</v>
      </c>
      <c r="D149" s="32" t="s">
        <v>5</v>
      </c>
      <c r="E149" s="38"/>
      <c r="F149" s="89">
        <f>F150</f>
        <v>1580.48</v>
      </c>
      <c r="G149" s="60">
        <f aca="true" t="shared" si="61" ref="G149:X153">G150</f>
        <v>1397.92</v>
      </c>
      <c r="H149" s="60">
        <f t="shared" si="61"/>
        <v>0</v>
      </c>
      <c r="I149" s="60">
        <f t="shared" si="61"/>
        <v>0</v>
      </c>
      <c r="J149" s="60">
        <f t="shared" si="61"/>
        <v>0</v>
      </c>
      <c r="K149" s="60">
        <f t="shared" si="61"/>
        <v>0</v>
      </c>
      <c r="L149" s="60">
        <f t="shared" si="61"/>
        <v>0</v>
      </c>
      <c r="M149" s="60">
        <f t="shared" si="61"/>
        <v>0</v>
      </c>
      <c r="N149" s="60">
        <f t="shared" si="61"/>
        <v>0</v>
      </c>
      <c r="O149" s="60">
        <f t="shared" si="61"/>
        <v>0</v>
      </c>
      <c r="P149" s="60">
        <f t="shared" si="61"/>
        <v>0</v>
      </c>
      <c r="Q149" s="60">
        <f t="shared" si="61"/>
        <v>0</v>
      </c>
      <c r="R149" s="60">
        <f t="shared" si="61"/>
        <v>0</v>
      </c>
      <c r="S149" s="60">
        <f t="shared" si="61"/>
        <v>0</v>
      </c>
      <c r="T149" s="60">
        <f t="shared" si="61"/>
        <v>0</v>
      </c>
      <c r="U149" s="60">
        <f t="shared" si="61"/>
        <v>0</v>
      </c>
      <c r="V149" s="60">
        <f t="shared" si="61"/>
        <v>0</v>
      </c>
      <c r="W149" s="60">
        <f t="shared" si="61"/>
        <v>0</v>
      </c>
      <c r="X149" s="60">
        <f t="shared" si="61"/>
        <v>790.24</v>
      </c>
      <c r="Y149" s="85">
        <f t="shared" si="58"/>
        <v>50</v>
      </c>
    </row>
    <row r="150" spans="1:25" s="26" customFormat="1" ht="15.75" outlineLevel="6">
      <c r="A150" s="61" t="s">
        <v>86</v>
      </c>
      <c r="B150" s="9" t="s">
        <v>87</v>
      </c>
      <c r="C150" s="9" t="s">
        <v>6</v>
      </c>
      <c r="D150" s="9" t="s">
        <v>5</v>
      </c>
      <c r="E150" s="62" t="s">
        <v>5</v>
      </c>
      <c r="F150" s="90">
        <f>F151</f>
        <v>1580.48</v>
      </c>
      <c r="G150" s="63">
        <f t="shared" si="61"/>
        <v>1397.92</v>
      </c>
      <c r="H150" s="63">
        <f t="shared" si="61"/>
        <v>0</v>
      </c>
      <c r="I150" s="63">
        <f t="shared" si="61"/>
        <v>0</v>
      </c>
      <c r="J150" s="63">
        <f t="shared" si="61"/>
        <v>0</v>
      </c>
      <c r="K150" s="63">
        <f t="shared" si="61"/>
        <v>0</v>
      </c>
      <c r="L150" s="63">
        <f t="shared" si="61"/>
        <v>0</v>
      </c>
      <c r="M150" s="63">
        <f t="shared" si="61"/>
        <v>0</v>
      </c>
      <c r="N150" s="63">
        <f t="shared" si="61"/>
        <v>0</v>
      </c>
      <c r="O150" s="63">
        <f t="shared" si="61"/>
        <v>0</v>
      </c>
      <c r="P150" s="63">
        <f t="shared" si="61"/>
        <v>0</v>
      </c>
      <c r="Q150" s="63">
        <f t="shared" si="61"/>
        <v>0</v>
      </c>
      <c r="R150" s="63">
        <f t="shared" si="61"/>
        <v>0</v>
      </c>
      <c r="S150" s="63">
        <f t="shared" si="61"/>
        <v>0</v>
      </c>
      <c r="T150" s="63">
        <f t="shared" si="61"/>
        <v>0</v>
      </c>
      <c r="U150" s="63">
        <f t="shared" si="61"/>
        <v>0</v>
      </c>
      <c r="V150" s="63">
        <f t="shared" si="61"/>
        <v>0</v>
      </c>
      <c r="W150" s="63">
        <f t="shared" si="61"/>
        <v>0</v>
      </c>
      <c r="X150" s="63">
        <f t="shared" si="61"/>
        <v>790.24</v>
      </c>
      <c r="Y150" s="85">
        <f t="shared" si="58"/>
        <v>50</v>
      </c>
    </row>
    <row r="151" spans="1:25" s="26" customFormat="1" ht="31.5" outlineLevel="6">
      <c r="A151" s="21" t="s">
        <v>157</v>
      </c>
      <c r="B151" s="11" t="s">
        <v>87</v>
      </c>
      <c r="C151" s="11" t="s">
        <v>158</v>
      </c>
      <c r="D151" s="11" t="s">
        <v>5</v>
      </c>
      <c r="E151" s="39"/>
      <c r="F151" s="91">
        <f>F152</f>
        <v>1580.48</v>
      </c>
      <c r="G151" s="33">
        <f t="shared" si="61"/>
        <v>1397.92</v>
      </c>
      <c r="H151" s="33">
        <f t="shared" si="61"/>
        <v>0</v>
      </c>
      <c r="I151" s="33">
        <f t="shared" si="61"/>
        <v>0</v>
      </c>
      <c r="J151" s="33">
        <f t="shared" si="61"/>
        <v>0</v>
      </c>
      <c r="K151" s="33">
        <f t="shared" si="61"/>
        <v>0</v>
      </c>
      <c r="L151" s="33">
        <f t="shared" si="61"/>
        <v>0</v>
      </c>
      <c r="M151" s="33">
        <f t="shared" si="61"/>
        <v>0</v>
      </c>
      <c r="N151" s="33">
        <f t="shared" si="61"/>
        <v>0</v>
      </c>
      <c r="O151" s="33">
        <f t="shared" si="61"/>
        <v>0</v>
      </c>
      <c r="P151" s="33">
        <f t="shared" si="61"/>
        <v>0</v>
      </c>
      <c r="Q151" s="33">
        <f t="shared" si="61"/>
        <v>0</v>
      </c>
      <c r="R151" s="33">
        <f t="shared" si="61"/>
        <v>0</v>
      </c>
      <c r="S151" s="33">
        <f t="shared" si="61"/>
        <v>0</v>
      </c>
      <c r="T151" s="33">
        <f t="shared" si="61"/>
        <v>0</v>
      </c>
      <c r="U151" s="33">
        <f t="shared" si="61"/>
        <v>0</v>
      </c>
      <c r="V151" s="33">
        <f t="shared" si="61"/>
        <v>0</v>
      </c>
      <c r="W151" s="33">
        <f t="shared" si="61"/>
        <v>0</v>
      </c>
      <c r="X151" s="33">
        <f t="shared" si="61"/>
        <v>790.24</v>
      </c>
      <c r="Y151" s="85">
        <f t="shared" si="58"/>
        <v>50</v>
      </c>
    </row>
    <row r="152" spans="1:25" s="26" customFormat="1" ht="31.5" outlineLevel="6">
      <c r="A152" s="21" t="s">
        <v>162</v>
      </c>
      <c r="B152" s="11" t="s">
        <v>87</v>
      </c>
      <c r="C152" s="11" t="s">
        <v>159</v>
      </c>
      <c r="D152" s="11" t="s">
        <v>5</v>
      </c>
      <c r="E152" s="39"/>
      <c r="F152" s="91">
        <f>F153</f>
        <v>1580.48</v>
      </c>
      <c r="G152" s="33">
        <f t="shared" si="61"/>
        <v>1397.92</v>
      </c>
      <c r="H152" s="33">
        <f t="shared" si="61"/>
        <v>0</v>
      </c>
      <c r="I152" s="33">
        <f t="shared" si="61"/>
        <v>0</v>
      </c>
      <c r="J152" s="33">
        <f t="shared" si="61"/>
        <v>0</v>
      </c>
      <c r="K152" s="33">
        <f t="shared" si="61"/>
        <v>0</v>
      </c>
      <c r="L152" s="33">
        <f t="shared" si="61"/>
        <v>0</v>
      </c>
      <c r="M152" s="33">
        <f t="shared" si="61"/>
        <v>0</v>
      </c>
      <c r="N152" s="33">
        <f t="shared" si="61"/>
        <v>0</v>
      </c>
      <c r="O152" s="33">
        <f t="shared" si="61"/>
        <v>0</v>
      </c>
      <c r="P152" s="33">
        <f t="shared" si="61"/>
        <v>0</v>
      </c>
      <c r="Q152" s="33">
        <f t="shared" si="61"/>
        <v>0</v>
      </c>
      <c r="R152" s="33">
        <f t="shared" si="61"/>
        <v>0</v>
      </c>
      <c r="S152" s="33">
        <f t="shared" si="61"/>
        <v>0</v>
      </c>
      <c r="T152" s="33">
        <f t="shared" si="61"/>
        <v>0</v>
      </c>
      <c r="U152" s="33">
        <f t="shared" si="61"/>
        <v>0</v>
      </c>
      <c r="V152" s="33">
        <f t="shared" si="61"/>
        <v>0</v>
      </c>
      <c r="W152" s="33">
        <f t="shared" si="61"/>
        <v>0</v>
      </c>
      <c r="X152" s="33">
        <f t="shared" si="61"/>
        <v>790.24</v>
      </c>
      <c r="Y152" s="85">
        <f t="shared" si="58"/>
        <v>50</v>
      </c>
    </row>
    <row r="153" spans="1:25" s="26" customFormat="1" ht="31.5" outlineLevel="6">
      <c r="A153" s="47" t="s">
        <v>43</v>
      </c>
      <c r="B153" s="18" t="s">
        <v>87</v>
      </c>
      <c r="C153" s="18" t="s">
        <v>190</v>
      </c>
      <c r="D153" s="18" t="s">
        <v>5</v>
      </c>
      <c r="E153" s="48" t="s">
        <v>5</v>
      </c>
      <c r="F153" s="92">
        <f>F154</f>
        <v>1580.48</v>
      </c>
      <c r="G153" s="49">
        <f t="shared" si="61"/>
        <v>1397.92</v>
      </c>
      <c r="H153" s="49">
        <f t="shared" si="61"/>
        <v>0</v>
      </c>
      <c r="I153" s="49">
        <f t="shared" si="61"/>
        <v>0</v>
      </c>
      <c r="J153" s="49">
        <f t="shared" si="61"/>
        <v>0</v>
      </c>
      <c r="K153" s="49">
        <f t="shared" si="61"/>
        <v>0</v>
      </c>
      <c r="L153" s="49">
        <f t="shared" si="61"/>
        <v>0</v>
      </c>
      <c r="M153" s="49">
        <f t="shared" si="61"/>
        <v>0</v>
      </c>
      <c r="N153" s="49">
        <f t="shared" si="61"/>
        <v>0</v>
      </c>
      <c r="O153" s="49">
        <f t="shared" si="61"/>
        <v>0</v>
      </c>
      <c r="P153" s="49">
        <f t="shared" si="61"/>
        <v>0</v>
      </c>
      <c r="Q153" s="49">
        <f t="shared" si="61"/>
        <v>0</v>
      </c>
      <c r="R153" s="49">
        <f t="shared" si="61"/>
        <v>0</v>
      </c>
      <c r="S153" s="49">
        <f t="shared" si="61"/>
        <v>0</v>
      </c>
      <c r="T153" s="49">
        <f t="shared" si="61"/>
        <v>0</v>
      </c>
      <c r="U153" s="49">
        <f t="shared" si="61"/>
        <v>0</v>
      </c>
      <c r="V153" s="49">
        <f t="shared" si="61"/>
        <v>0</v>
      </c>
      <c r="W153" s="49">
        <f t="shared" si="61"/>
        <v>0</v>
      </c>
      <c r="X153" s="49">
        <f t="shared" si="61"/>
        <v>790.24</v>
      </c>
      <c r="Y153" s="85">
        <f t="shared" si="58"/>
        <v>50</v>
      </c>
    </row>
    <row r="154" spans="1:25" s="26" customFormat="1" ht="15.75" outlineLevel="6">
      <c r="A154" s="25" t="s">
        <v>126</v>
      </c>
      <c r="B154" s="6" t="s">
        <v>87</v>
      </c>
      <c r="C154" s="6" t="s">
        <v>190</v>
      </c>
      <c r="D154" s="6" t="s">
        <v>127</v>
      </c>
      <c r="E154" s="40" t="s">
        <v>19</v>
      </c>
      <c r="F154" s="93">
        <v>1580.48</v>
      </c>
      <c r="G154" s="34">
        <v>1397.92</v>
      </c>
      <c r="H154" s="35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36"/>
      <c r="W154" s="37"/>
      <c r="X154" s="87">
        <v>790.24</v>
      </c>
      <c r="Y154" s="85">
        <f t="shared" si="58"/>
        <v>50</v>
      </c>
    </row>
    <row r="155" spans="1:25" ht="31.5" outlineLevel="6">
      <c r="A155" s="15" t="s">
        <v>62</v>
      </c>
      <c r="B155" s="16" t="s">
        <v>61</v>
      </c>
      <c r="C155" s="16" t="s">
        <v>6</v>
      </c>
      <c r="D155" s="16" t="s">
        <v>5</v>
      </c>
      <c r="E155" s="16"/>
      <c r="F155" s="75">
        <f aca="true" t="shared" si="62" ref="F155:U160">F156</f>
        <v>108.75</v>
      </c>
      <c r="G155" s="17">
        <f t="shared" si="62"/>
        <v>0</v>
      </c>
      <c r="H155" s="17">
        <f t="shared" si="62"/>
        <v>0</v>
      </c>
      <c r="I155" s="17">
        <f t="shared" si="62"/>
        <v>0</v>
      </c>
      <c r="J155" s="17">
        <f t="shared" si="62"/>
        <v>0</v>
      </c>
      <c r="K155" s="17">
        <f t="shared" si="62"/>
        <v>0</v>
      </c>
      <c r="L155" s="17">
        <f t="shared" si="62"/>
        <v>0</v>
      </c>
      <c r="M155" s="17">
        <f t="shared" si="62"/>
        <v>0</v>
      </c>
      <c r="N155" s="17">
        <f t="shared" si="62"/>
        <v>0</v>
      </c>
      <c r="O155" s="17">
        <f t="shared" si="62"/>
        <v>0</v>
      </c>
      <c r="P155" s="17">
        <f t="shared" si="62"/>
        <v>0</v>
      </c>
      <c r="Q155" s="17">
        <f t="shared" si="62"/>
        <v>0</v>
      </c>
      <c r="R155" s="17">
        <f t="shared" si="62"/>
        <v>0</v>
      </c>
      <c r="S155" s="17">
        <f t="shared" si="62"/>
        <v>0</v>
      </c>
      <c r="T155" s="17">
        <f t="shared" si="62"/>
        <v>0</v>
      </c>
      <c r="U155" s="17">
        <f t="shared" si="62"/>
        <v>0</v>
      </c>
      <c r="V155" s="17">
        <f aca="true" t="shared" si="63" ref="V155:X160">V156</f>
        <v>0</v>
      </c>
      <c r="W155" s="17">
        <f t="shared" si="63"/>
        <v>0</v>
      </c>
      <c r="X155" s="60">
        <f t="shared" si="63"/>
        <v>0</v>
      </c>
      <c r="Y155" s="85">
        <f t="shared" si="58"/>
        <v>0</v>
      </c>
    </row>
    <row r="156" spans="1:25" ht="47.25" outlineLevel="6">
      <c r="A156" s="8" t="s">
        <v>35</v>
      </c>
      <c r="B156" s="9" t="s">
        <v>11</v>
      </c>
      <c r="C156" s="9" t="s">
        <v>6</v>
      </c>
      <c r="D156" s="9" t="s">
        <v>5</v>
      </c>
      <c r="E156" s="9"/>
      <c r="F156" s="76">
        <f t="shared" si="62"/>
        <v>108.75</v>
      </c>
      <c r="G156" s="10">
        <f t="shared" si="62"/>
        <v>0</v>
      </c>
      <c r="H156" s="10">
        <f t="shared" si="62"/>
        <v>0</v>
      </c>
      <c r="I156" s="10">
        <f t="shared" si="62"/>
        <v>0</v>
      </c>
      <c r="J156" s="10">
        <f t="shared" si="62"/>
        <v>0</v>
      </c>
      <c r="K156" s="10">
        <f t="shared" si="62"/>
        <v>0</v>
      </c>
      <c r="L156" s="10">
        <f t="shared" si="62"/>
        <v>0</v>
      </c>
      <c r="M156" s="10">
        <f t="shared" si="62"/>
        <v>0</v>
      </c>
      <c r="N156" s="10">
        <f t="shared" si="62"/>
        <v>0</v>
      </c>
      <c r="O156" s="10">
        <f t="shared" si="62"/>
        <v>0</v>
      </c>
      <c r="P156" s="10">
        <f t="shared" si="62"/>
        <v>0</v>
      </c>
      <c r="Q156" s="10">
        <f t="shared" si="62"/>
        <v>0</v>
      </c>
      <c r="R156" s="10">
        <f t="shared" si="62"/>
        <v>0</v>
      </c>
      <c r="S156" s="10">
        <f t="shared" si="62"/>
        <v>0</v>
      </c>
      <c r="T156" s="10">
        <f t="shared" si="62"/>
        <v>0</v>
      </c>
      <c r="U156" s="10">
        <f t="shared" si="62"/>
        <v>0</v>
      </c>
      <c r="V156" s="10">
        <f t="shared" si="63"/>
        <v>0</v>
      </c>
      <c r="W156" s="10">
        <f t="shared" si="63"/>
        <v>0</v>
      </c>
      <c r="X156" s="10">
        <f t="shared" si="63"/>
        <v>0</v>
      </c>
      <c r="Y156" s="85">
        <f t="shared" si="58"/>
        <v>0</v>
      </c>
    </row>
    <row r="157" spans="1:25" ht="31.5" outlineLevel="6">
      <c r="A157" s="21" t="s">
        <v>157</v>
      </c>
      <c r="B157" s="9" t="s">
        <v>11</v>
      </c>
      <c r="C157" s="9" t="s">
        <v>158</v>
      </c>
      <c r="D157" s="9" t="s">
        <v>5</v>
      </c>
      <c r="E157" s="9"/>
      <c r="F157" s="76">
        <f t="shared" si="62"/>
        <v>108.75</v>
      </c>
      <c r="G157" s="10">
        <f t="shared" si="62"/>
        <v>0</v>
      </c>
      <c r="H157" s="10">
        <f t="shared" si="62"/>
        <v>0</v>
      </c>
      <c r="I157" s="10">
        <f t="shared" si="62"/>
        <v>0</v>
      </c>
      <c r="J157" s="10">
        <f t="shared" si="62"/>
        <v>0</v>
      </c>
      <c r="K157" s="10">
        <f t="shared" si="62"/>
        <v>0</v>
      </c>
      <c r="L157" s="10">
        <f t="shared" si="62"/>
        <v>0</v>
      </c>
      <c r="M157" s="10">
        <f t="shared" si="62"/>
        <v>0</v>
      </c>
      <c r="N157" s="10">
        <f t="shared" si="62"/>
        <v>0</v>
      </c>
      <c r="O157" s="10">
        <f t="shared" si="62"/>
        <v>0</v>
      </c>
      <c r="P157" s="10">
        <f t="shared" si="62"/>
        <v>0</v>
      </c>
      <c r="Q157" s="10">
        <f t="shared" si="62"/>
        <v>0</v>
      </c>
      <c r="R157" s="10">
        <f t="shared" si="62"/>
        <v>0</v>
      </c>
      <c r="S157" s="10">
        <f t="shared" si="62"/>
        <v>0</v>
      </c>
      <c r="T157" s="10">
        <f t="shared" si="62"/>
        <v>0</v>
      </c>
      <c r="U157" s="10">
        <f t="shared" si="62"/>
        <v>0</v>
      </c>
      <c r="V157" s="10">
        <f t="shared" si="63"/>
        <v>0</v>
      </c>
      <c r="W157" s="10">
        <f t="shared" si="63"/>
        <v>0</v>
      </c>
      <c r="X157" s="10">
        <f t="shared" si="63"/>
        <v>0</v>
      </c>
      <c r="Y157" s="85">
        <f t="shared" si="58"/>
        <v>0</v>
      </c>
    </row>
    <row r="158" spans="1:25" ht="31.5" outlineLevel="6">
      <c r="A158" s="21" t="s">
        <v>162</v>
      </c>
      <c r="B158" s="11" t="s">
        <v>11</v>
      </c>
      <c r="C158" s="11" t="s">
        <v>159</v>
      </c>
      <c r="D158" s="11" t="s">
        <v>5</v>
      </c>
      <c r="E158" s="11"/>
      <c r="F158" s="82">
        <f t="shared" si="62"/>
        <v>108.75</v>
      </c>
      <c r="G158" s="12">
        <f t="shared" si="62"/>
        <v>0</v>
      </c>
      <c r="H158" s="12">
        <f t="shared" si="62"/>
        <v>0</v>
      </c>
      <c r="I158" s="12">
        <f t="shared" si="62"/>
        <v>0</v>
      </c>
      <c r="J158" s="12">
        <f t="shared" si="62"/>
        <v>0</v>
      </c>
      <c r="K158" s="12">
        <f t="shared" si="62"/>
        <v>0</v>
      </c>
      <c r="L158" s="12">
        <f t="shared" si="62"/>
        <v>0</v>
      </c>
      <c r="M158" s="12">
        <f t="shared" si="62"/>
        <v>0</v>
      </c>
      <c r="N158" s="12">
        <f t="shared" si="62"/>
        <v>0</v>
      </c>
      <c r="O158" s="12">
        <f t="shared" si="62"/>
        <v>0</v>
      </c>
      <c r="P158" s="12">
        <f t="shared" si="62"/>
        <v>0</v>
      </c>
      <c r="Q158" s="12">
        <f t="shared" si="62"/>
        <v>0</v>
      </c>
      <c r="R158" s="12">
        <f t="shared" si="62"/>
        <v>0</v>
      </c>
      <c r="S158" s="12">
        <f t="shared" si="62"/>
        <v>0</v>
      </c>
      <c r="T158" s="12">
        <f t="shared" si="62"/>
        <v>0</v>
      </c>
      <c r="U158" s="12">
        <f t="shared" si="62"/>
        <v>0</v>
      </c>
      <c r="V158" s="12">
        <f t="shared" si="63"/>
        <v>0</v>
      </c>
      <c r="W158" s="12">
        <f t="shared" si="63"/>
        <v>0</v>
      </c>
      <c r="X158" s="12">
        <f t="shared" si="63"/>
        <v>0</v>
      </c>
      <c r="Y158" s="85">
        <f t="shared" si="58"/>
        <v>0</v>
      </c>
    </row>
    <row r="159" spans="1:25" ht="47.25" outlineLevel="6">
      <c r="A159" s="44" t="s">
        <v>193</v>
      </c>
      <c r="B159" s="18" t="s">
        <v>11</v>
      </c>
      <c r="C159" s="18" t="s">
        <v>194</v>
      </c>
      <c r="D159" s="18" t="s">
        <v>5</v>
      </c>
      <c r="E159" s="18"/>
      <c r="F159" s="78">
        <f t="shared" si="62"/>
        <v>108.75</v>
      </c>
      <c r="G159" s="19">
        <f t="shared" si="62"/>
        <v>0</v>
      </c>
      <c r="H159" s="19">
        <f t="shared" si="62"/>
        <v>0</v>
      </c>
      <c r="I159" s="19">
        <f t="shared" si="62"/>
        <v>0</v>
      </c>
      <c r="J159" s="19">
        <f t="shared" si="62"/>
        <v>0</v>
      </c>
      <c r="K159" s="19">
        <f t="shared" si="62"/>
        <v>0</v>
      </c>
      <c r="L159" s="19">
        <f t="shared" si="62"/>
        <v>0</v>
      </c>
      <c r="M159" s="19">
        <f t="shared" si="62"/>
        <v>0</v>
      </c>
      <c r="N159" s="19">
        <f t="shared" si="62"/>
        <v>0</v>
      </c>
      <c r="O159" s="19">
        <f t="shared" si="62"/>
        <v>0</v>
      </c>
      <c r="P159" s="19">
        <f t="shared" si="62"/>
        <v>0</v>
      </c>
      <c r="Q159" s="19">
        <f t="shared" si="62"/>
        <v>0</v>
      </c>
      <c r="R159" s="19">
        <f t="shared" si="62"/>
        <v>0</v>
      </c>
      <c r="S159" s="19">
        <f t="shared" si="62"/>
        <v>0</v>
      </c>
      <c r="T159" s="19">
        <f t="shared" si="62"/>
        <v>0</v>
      </c>
      <c r="U159" s="19">
        <f t="shared" si="62"/>
        <v>0</v>
      </c>
      <c r="V159" s="19">
        <f t="shared" si="63"/>
        <v>0</v>
      </c>
      <c r="W159" s="19">
        <f t="shared" si="63"/>
        <v>0</v>
      </c>
      <c r="X159" s="19">
        <f t="shared" si="63"/>
        <v>0</v>
      </c>
      <c r="Y159" s="85">
        <f t="shared" si="58"/>
        <v>0</v>
      </c>
    </row>
    <row r="160" spans="1:25" s="26" customFormat="1" ht="32.25" customHeight="1" outlineLevel="6">
      <c r="A160" s="5" t="s">
        <v>101</v>
      </c>
      <c r="B160" s="6" t="s">
        <v>11</v>
      </c>
      <c r="C160" s="6" t="s">
        <v>194</v>
      </c>
      <c r="D160" s="6" t="s">
        <v>102</v>
      </c>
      <c r="E160" s="6"/>
      <c r="F160" s="79">
        <f t="shared" si="62"/>
        <v>108.75</v>
      </c>
      <c r="G160" s="7">
        <f t="shared" si="62"/>
        <v>0</v>
      </c>
      <c r="H160" s="7">
        <f t="shared" si="62"/>
        <v>0</v>
      </c>
      <c r="I160" s="7">
        <f t="shared" si="62"/>
        <v>0</v>
      </c>
      <c r="J160" s="7">
        <f t="shared" si="62"/>
        <v>0</v>
      </c>
      <c r="K160" s="7">
        <f t="shared" si="62"/>
        <v>0</v>
      </c>
      <c r="L160" s="7">
        <f t="shared" si="62"/>
        <v>0</v>
      </c>
      <c r="M160" s="7">
        <f t="shared" si="62"/>
        <v>0</v>
      </c>
      <c r="N160" s="7">
        <f t="shared" si="62"/>
        <v>0</v>
      </c>
      <c r="O160" s="7">
        <f t="shared" si="62"/>
        <v>0</v>
      </c>
      <c r="P160" s="7">
        <f t="shared" si="62"/>
        <v>0</v>
      </c>
      <c r="Q160" s="7">
        <f t="shared" si="62"/>
        <v>0</v>
      </c>
      <c r="R160" s="7">
        <f t="shared" si="62"/>
        <v>0</v>
      </c>
      <c r="S160" s="7">
        <f t="shared" si="62"/>
        <v>0</v>
      </c>
      <c r="T160" s="7">
        <f t="shared" si="62"/>
        <v>0</v>
      </c>
      <c r="U160" s="7">
        <f t="shared" si="62"/>
        <v>0</v>
      </c>
      <c r="V160" s="7">
        <f t="shared" si="63"/>
        <v>0</v>
      </c>
      <c r="W160" s="7">
        <f t="shared" si="63"/>
        <v>0</v>
      </c>
      <c r="X160" s="7">
        <f t="shared" si="63"/>
        <v>0</v>
      </c>
      <c r="Y160" s="85">
        <f t="shared" si="58"/>
        <v>0</v>
      </c>
    </row>
    <row r="161" spans="1:25" s="26" customFormat="1" ht="48" customHeight="1" outlineLevel="3">
      <c r="A161" s="41" t="s">
        <v>105</v>
      </c>
      <c r="B161" s="42" t="s">
        <v>11</v>
      </c>
      <c r="C161" s="42" t="s">
        <v>194</v>
      </c>
      <c r="D161" s="42" t="s">
        <v>106</v>
      </c>
      <c r="E161" s="42"/>
      <c r="F161" s="80">
        <v>108.75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X161" s="85">
        <v>0</v>
      </c>
      <c r="Y161" s="85">
        <f t="shared" si="58"/>
        <v>0</v>
      </c>
    </row>
    <row r="162" spans="1:25" s="26" customFormat="1" ht="34.5" customHeight="1" outlineLevel="3">
      <c r="A162" s="15" t="s">
        <v>60</v>
      </c>
      <c r="B162" s="16" t="s">
        <v>59</v>
      </c>
      <c r="C162" s="16" t="s">
        <v>6</v>
      </c>
      <c r="D162" s="16" t="s">
        <v>5</v>
      </c>
      <c r="E162" s="16"/>
      <c r="F162" s="75">
        <f>F163+F175</f>
        <v>2725.88</v>
      </c>
      <c r="G162" s="75">
        <f aca="true" t="shared" si="64" ref="G162:X162">G163+G175</f>
        <v>0</v>
      </c>
      <c r="H162" s="75">
        <f t="shared" si="64"/>
        <v>0</v>
      </c>
      <c r="I162" s="75">
        <f t="shared" si="64"/>
        <v>0</v>
      </c>
      <c r="J162" s="75">
        <f t="shared" si="64"/>
        <v>0</v>
      </c>
      <c r="K162" s="75">
        <f t="shared" si="64"/>
        <v>0</v>
      </c>
      <c r="L162" s="75">
        <f t="shared" si="64"/>
        <v>0</v>
      </c>
      <c r="M162" s="75">
        <f t="shared" si="64"/>
        <v>0</v>
      </c>
      <c r="N162" s="75">
        <f t="shared" si="64"/>
        <v>0</v>
      </c>
      <c r="O162" s="75">
        <f t="shared" si="64"/>
        <v>0</v>
      </c>
      <c r="P162" s="75">
        <f t="shared" si="64"/>
        <v>0</v>
      </c>
      <c r="Q162" s="75">
        <f t="shared" si="64"/>
        <v>0</v>
      </c>
      <c r="R162" s="75">
        <f t="shared" si="64"/>
        <v>0</v>
      </c>
      <c r="S162" s="75">
        <f t="shared" si="64"/>
        <v>0</v>
      </c>
      <c r="T162" s="75">
        <f t="shared" si="64"/>
        <v>0</v>
      </c>
      <c r="U162" s="75">
        <f t="shared" si="64"/>
        <v>0</v>
      </c>
      <c r="V162" s="75">
        <f t="shared" si="64"/>
        <v>0</v>
      </c>
      <c r="W162" s="75">
        <f t="shared" si="64"/>
        <v>0</v>
      </c>
      <c r="X162" s="60">
        <f t="shared" si="64"/>
        <v>83.02000000000001</v>
      </c>
      <c r="Y162" s="85">
        <f t="shared" si="58"/>
        <v>3.045621964283094</v>
      </c>
    </row>
    <row r="163" spans="1:25" s="26" customFormat="1" ht="30.75" customHeight="1" outlineLevel="3">
      <c r="A163" s="21" t="s">
        <v>66</v>
      </c>
      <c r="B163" s="9" t="s">
        <v>65</v>
      </c>
      <c r="C163" s="9" t="s">
        <v>6</v>
      </c>
      <c r="D163" s="9" t="s">
        <v>5</v>
      </c>
      <c r="E163" s="9"/>
      <c r="F163" s="76">
        <f>F164+F171</f>
        <v>2175.88</v>
      </c>
      <c r="G163" s="76">
        <f aca="true" t="shared" si="65" ref="G163:X163">G164+G171</f>
        <v>0</v>
      </c>
      <c r="H163" s="76">
        <f t="shared" si="65"/>
        <v>0</v>
      </c>
      <c r="I163" s="76">
        <f t="shared" si="65"/>
        <v>0</v>
      </c>
      <c r="J163" s="76">
        <f t="shared" si="65"/>
        <v>0</v>
      </c>
      <c r="K163" s="76">
        <f t="shared" si="65"/>
        <v>0</v>
      </c>
      <c r="L163" s="76">
        <f t="shared" si="65"/>
        <v>0</v>
      </c>
      <c r="M163" s="76">
        <f t="shared" si="65"/>
        <v>0</v>
      </c>
      <c r="N163" s="76">
        <f t="shared" si="65"/>
        <v>0</v>
      </c>
      <c r="O163" s="76">
        <f t="shared" si="65"/>
        <v>0</v>
      </c>
      <c r="P163" s="76">
        <f t="shared" si="65"/>
        <v>0</v>
      </c>
      <c r="Q163" s="76">
        <f t="shared" si="65"/>
        <v>0</v>
      </c>
      <c r="R163" s="76">
        <f t="shared" si="65"/>
        <v>0</v>
      </c>
      <c r="S163" s="76">
        <f t="shared" si="65"/>
        <v>0</v>
      </c>
      <c r="T163" s="76">
        <f t="shared" si="65"/>
        <v>0</v>
      </c>
      <c r="U163" s="76">
        <f t="shared" si="65"/>
        <v>0</v>
      </c>
      <c r="V163" s="76">
        <f t="shared" si="65"/>
        <v>0</v>
      </c>
      <c r="W163" s="76">
        <f t="shared" si="65"/>
        <v>0</v>
      </c>
      <c r="X163" s="10">
        <f t="shared" si="65"/>
        <v>33.02</v>
      </c>
      <c r="Y163" s="85">
        <f t="shared" si="58"/>
        <v>1.517546923543578</v>
      </c>
    </row>
    <row r="164" spans="1:25" s="26" customFormat="1" ht="32.25" customHeight="1" outlineLevel="4">
      <c r="A164" s="8" t="s">
        <v>128</v>
      </c>
      <c r="B164" s="11" t="s">
        <v>65</v>
      </c>
      <c r="C164" s="11" t="s">
        <v>195</v>
      </c>
      <c r="D164" s="11" t="s">
        <v>5</v>
      </c>
      <c r="E164" s="11"/>
      <c r="F164" s="82">
        <f>F165+F168</f>
        <v>2175.88</v>
      </c>
      <c r="G164" s="82">
        <f aca="true" t="shared" si="66" ref="G164:X164">G165+G168</f>
        <v>0</v>
      </c>
      <c r="H164" s="82">
        <f t="shared" si="66"/>
        <v>0</v>
      </c>
      <c r="I164" s="82">
        <f t="shared" si="66"/>
        <v>0</v>
      </c>
      <c r="J164" s="82">
        <f t="shared" si="66"/>
        <v>0</v>
      </c>
      <c r="K164" s="82">
        <f t="shared" si="66"/>
        <v>0</v>
      </c>
      <c r="L164" s="82">
        <f t="shared" si="66"/>
        <v>0</v>
      </c>
      <c r="M164" s="82">
        <f t="shared" si="66"/>
        <v>0</v>
      </c>
      <c r="N164" s="82">
        <f t="shared" si="66"/>
        <v>0</v>
      </c>
      <c r="O164" s="82">
        <f t="shared" si="66"/>
        <v>0</v>
      </c>
      <c r="P164" s="82">
        <f t="shared" si="66"/>
        <v>0</v>
      </c>
      <c r="Q164" s="82">
        <f t="shared" si="66"/>
        <v>0</v>
      </c>
      <c r="R164" s="82">
        <f t="shared" si="66"/>
        <v>0</v>
      </c>
      <c r="S164" s="82">
        <f t="shared" si="66"/>
        <v>0</v>
      </c>
      <c r="T164" s="82">
        <f t="shared" si="66"/>
        <v>0</v>
      </c>
      <c r="U164" s="82">
        <f t="shared" si="66"/>
        <v>0</v>
      </c>
      <c r="V164" s="82">
        <f t="shared" si="66"/>
        <v>0</v>
      </c>
      <c r="W164" s="82">
        <f t="shared" si="66"/>
        <v>0</v>
      </c>
      <c r="X164" s="12">
        <f t="shared" si="66"/>
        <v>33.02</v>
      </c>
      <c r="Y164" s="85">
        <f t="shared" si="58"/>
        <v>1.517546923543578</v>
      </c>
    </row>
    <row r="165" spans="1:25" s="26" customFormat="1" ht="63" outlineLevel="5">
      <c r="A165" s="44" t="s">
        <v>196</v>
      </c>
      <c r="B165" s="18" t="s">
        <v>65</v>
      </c>
      <c r="C165" s="18" t="s">
        <v>197</v>
      </c>
      <c r="D165" s="18" t="s">
        <v>5</v>
      </c>
      <c r="E165" s="18"/>
      <c r="F165" s="78">
        <f>F166</f>
        <v>2175.88</v>
      </c>
      <c r="G165" s="78">
        <f aca="true" t="shared" si="67" ref="G165:X166">G166</f>
        <v>0</v>
      </c>
      <c r="H165" s="78">
        <f t="shared" si="67"/>
        <v>0</v>
      </c>
      <c r="I165" s="78">
        <f t="shared" si="67"/>
        <v>0</v>
      </c>
      <c r="J165" s="78">
        <f t="shared" si="67"/>
        <v>0</v>
      </c>
      <c r="K165" s="78">
        <f t="shared" si="67"/>
        <v>0</v>
      </c>
      <c r="L165" s="78">
        <f t="shared" si="67"/>
        <v>0</v>
      </c>
      <c r="M165" s="78">
        <f t="shared" si="67"/>
        <v>0</v>
      </c>
      <c r="N165" s="78">
        <f t="shared" si="67"/>
        <v>0</v>
      </c>
      <c r="O165" s="78">
        <f t="shared" si="67"/>
        <v>0</v>
      </c>
      <c r="P165" s="78">
        <f t="shared" si="67"/>
        <v>0</v>
      </c>
      <c r="Q165" s="78">
        <f t="shared" si="67"/>
        <v>0</v>
      </c>
      <c r="R165" s="78">
        <f t="shared" si="67"/>
        <v>0</v>
      </c>
      <c r="S165" s="78">
        <f t="shared" si="67"/>
        <v>0</v>
      </c>
      <c r="T165" s="78">
        <f t="shared" si="67"/>
        <v>0</v>
      </c>
      <c r="U165" s="78">
        <f t="shared" si="67"/>
        <v>0</v>
      </c>
      <c r="V165" s="78">
        <f t="shared" si="67"/>
        <v>0</v>
      </c>
      <c r="W165" s="78">
        <f t="shared" si="67"/>
        <v>0</v>
      </c>
      <c r="X165" s="19">
        <f t="shared" si="67"/>
        <v>33.02</v>
      </c>
      <c r="Y165" s="85">
        <f t="shared" si="58"/>
        <v>1.517546923543578</v>
      </c>
    </row>
    <row r="166" spans="1:25" s="26" customFormat="1" ht="31.5" outlineLevel="5">
      <c r="A166" s="5" t="s">
        <v>101</v>
      </c>
      <c r="B166" s="6" t="s">
        <v>65</v>
      </c>
      <c r="C166" s="6" t="s">
        <v>197</v>
      </c>
      <c r="D166" s="6" t="s">
        <v>102</v>
      </c>
      <c r="E166" s="6"/>
      <c r="F166" s="79">
        <f>F167</f>
        <v>2175.88</v>
      </c>
      <c r="G166" s="79">
        <f t="shared" si="67"/>
        <v>0</v>
      </c>
      <c r="H166" s="79">
        <f t="shared" si="67"/>
        <v>0</v>
      </c>
      <c r="I166" s="79">
        <f t="shared" si="67"/>
        <v>0</v>
      </c>
      <c r="J166" s="79">
        <f t="shared" si="67"/>
        <v>0</v>
      </c>
      <c r="K166" s="79">
        <f t="shared" si="67"/>
        <v>0</v>
      </c>
      <c r="L166" s="79">
        <f t="shared" si="67"/>
        <v>0</v>
      </c>
      <c r="M166" s="79">
        <f t="shared" si="67"/>
        <v>0</v>
      </c>
      <c r="N166" s="79">
        <f t="shared" si="67"/>
        <v>0</v>
      </c>
      <c r="O166" s="79">
        <f t="shared" si="67"/>
        <v>0</v>
      </c>
      <c r="P166" s="79">
        <f t="shared" si="67"/>
        <v>0</v>
      </c>
      <c r="Q166" s="79">
        <f t="shared" si="67"/>
        <v>0</v>
      </c>
      <c r="R166" s="79">
        <f t="shared" si="67"/>
        <v>0</v>
      </c>
      <c r="S166" s="79">
        <f t="shared" si="67"/>
        <v>0</v>
      </c>
      <c r="T166" s="79">
        <f t="shared" si="67"/>
        <v>0</v>
      </c>
      <c r="U166" s="79">
        <f t="shared" si="67"/>
        <v>0</v>
      </c>
      <c r="V166" s="79">
        <f t="shared" si="67"/>
        <v>0</v>
      </c>
      <c r="W166" s="79">
        <f t="shared" si="67"/>
        <v>0</v>
      </c>
      <c r="X166" s="7">
        <f t="shared" si="67"/>
        <v>33.02</v>
      </c>
      <c r="Y166" s="85">
        <f t="shared" si="58"/>
        <v>1.517546923543578</v>
      </c>
    </row>
    <row r="167" spans="1:25" s="26" customFormat="1" ht="31.5" outlineLevel="6">
      <c r="A167" s="41" t="s">
        <v>105</v>
      </c>
      <c r="B167" s="42" t="s">
        <v>65</v>
      </c>
      <c r="C167" s="42" t="s">
        <v>197</v>
      </c>
      <c r="D167" s="42" t="s">
        <v>106</v>
      </c>
      <c r="E167" s="42"/>
      <c r="F167" s="80">
        <v>2175.88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X167" s="85">
        <v>33.02</v>
      </c>
      <c r="Y167" s="85">
        <f t="shared" si="58"/>
        <v>1.517546923543578</v>
      </c>
    </row>
    <row r="168" spans="1:25" s="26" customFormat="1" ht="31.5" outlineLevel="6">
      <c r="A168" s="81" t="s">
        <v>326</v>
      </c>
      <c r="B168" s="18" t="s">
        <v>65</v>
      </c>
      <c r="C168" s="18" t="s">
        <v>327</v>
      </c>
      <c r="D168" s="18" t="s">
        <v>5</v>
      </c>
      <c r="E168" s="18"/>
      <c r="F168" s="78">
        <f>F169</f>
        <v>0</v>
      </c>
      <c r="G168" s="78">
        <f aca="true" t="shared" si="68" ref="G168:X169">G169</f>
        <v>0</v>
      </c>
      <c r="H168" s="78">
        <f t="shared" si="68"/>
        <v>0</v>
      </c>
      <c r="I168" s="78">
        <f t="shared" si="68"/>
        <v>0</v>
      </c>
      <c r="J168" s="78">
        <f t="shared" si="68"/>
        <v>0</v>
      </c>
      <c r="K168" s="78">
        <f t="shared" si="68"/>
        <v>0</v>
      </c>
      <c r="L168" s="78">
        <f t="shared" si="68"/>
        <v>0</v>
      </c>
      <c r="M168" s="78">
        <f t="shared" si="68"/>
        <v>0</v>
      </c>
      <c r="N168" s="78">
        <f t="shared" si="68"/>
        <v>0</v>
      </c>
      <c r="O168" s="78">
        <f t="shared" si="68"/>
        <v>0</v>
      </c>
      <c r="P168" s="78">
        <f t="shared" si="68"/>
        <v>0</v>
      </c>
      <c r="Q168" s="78">
        <f t="shared" si="68"/>
        <v>0</v>
      </c>
      <c r="R168" s="78">
        <f t="shared" si="68"/>
        <v>0</v>
      </c>
      <c r="S168" s="78">
        <f t="shared" si="68"/>
        <v>0</v>
      </c>
      <c r="T168" s="78">
        <f t="shared" si="68"/>
        <v>0</v>
      </c>
      <c r="U168" s="78">
        <f t="shared" si="68"/>
        <v>0</v>
      </c>
      <c r="V168" s="78">
        <f t="shared" si="68"/>
        <v>0</v>
      </c>
      <c r="W168" s="78">
        <f t="shared" si="68"/>
        <v>0</v>
      </c>
      <c r="X168" s="19">
        <f t="shared" si="68"/>
        <v>0</v>
      </c>
      <c r="Y168" s="85">
        <v>0</v>
      </c>
    </row>
    <row r="169" spans="1:25" s="26" customFormat="1" ht="31.5" outlineLevel="6">
      <c r="A169" s="5" t="s">
        <v>101</v>
      </c>
      <c r="B169" s="6" t="s">
        <v>65</v>
      </c>
      <c r="C169" s="6" t="s">
        <v>327</v>
      </c>
      <c r="D169" s="6" t="s">
        <v>102</v>
      </c>
      <c r="E169" s="6"/>
      <c r="F169" s="79">
        <f>F170</f>
        <v>0</v>
      </c>
      <c r="G169" s="79">
        <f t="shared" si="68"/>
        <v>0</v>
      </c>
      <c r="H169" s="79">
        <f t="shared" si="68"/>
        <v>0</v>
      </c>
      <c r="I169" s="79">
        <f t="shared" si="68"/>
        <v>0</v>
      </c>
      <c r="J169" s="79">
        <f t="shared" si="68"/>
        <v>0</v>
      </c>
      <c r="K169" s="79">
        <f t="shared" si="68"/>
        <v>0</v>
      </c>
      <c r="L169" s="79">
        <f t="shared" si="68"/>
        <v>0</v>
      </c>
      <c r="M169" s="79">
        <f t="shared" si="68"/>
        <v>0</v>
      </c>
      <c r="N169" s="79">
        <f t="shared" si="68"/>
        <v>0</v>
      </c>
      <c r="O169" s="79">
        <f t="shared" si="68"/>
        <v>0</v>
      </c>
      <c r="P169" s="79">
        <f t="shared" si="68"/>
        <v>0</v>
      </c>
      <c r="Q169" s="79">
        <f t="shared" si="68"/>
        <v>0</v>
      </c>
      <c r="R169" s="79">
        <f t="shared" si="68"/>
        <v>0</v>
      </c>
      <c r="S169" s="79">
        <f t="shared" si="68"/>
        <v>0</v>
      </c>
      <c r="T169" s="79">
        <f t="shared" si="68"/>
        <v>0</v>
      </c>
      <c r="U169" s="79">
        <f t="shared" si="68"/>
        <v>0</v>
      </c>
      <c r="V169" s="79">
        <f t="shared" si="68"/>
        <v>0</v>
      </c>
      <c r="W169" s="79">
        <f t="shared" si="68"/>
        <v>0</v>
      </c>
      <c r="X169" s="7">
        <f t="shared" si="68"/>
        <v>0</v>
      </c>
      <c r="Y169" s="85">
        <v>0</v>
      </c>
    </row>
    <row r="170" spans="1:25" s="26" customFormat="1" ht="51.75" customHeight="1" outlineLevel="6">
      <c r="A170" s="41" t="s">
        <v>105</v>
      </c>
      <c r="B170" s="42" t="s">
        <v>65</v>
      </c>
      <c r="C170" s="42" t="s">
        <v>327</v>
      </c>
      <c r="D170" s="42" t="s">
        <v>106</v>
      </c>
      <c r="E170" s="42"/>
      <c r="F170" s="80">
        <v>0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X170" s="85">
        <v>0</v>
      </c>
      <c r="Y170" s="85">
        <v>0</v>
      </c>
    </row>
    <row r="171" spans="1:25" s="26" customFormat="1" ht="47.25" outlineLevel="6">
      <c r="A171" s="8" t="s">
        <v>131</v>
      </c>
      <c r="B171" s="9" t="s">
        <v>65</v>
      </c>
      <c r="C171" s="9" t="s">
        <v>205</v>
      </c>
      <c r="D171" s="9" t="s">
        <v>5</v>
      </c>
      <c r="E171" s="9"/>
      <c r="F171" s="76">
        <f>F172</f>
        <v>0</v>
      </c>
      <c r="G171" s="76">
        <f aca="true" t="shared" si="69" ref="G171:X173">G172</f>
        <v>0</v>
      </c>
      <c r="H171" s="76">
        <f t="shared" si="69"/>
        <v>0</v>
      </c>
      <c r="I171" s="76">
        <f t="shared" si="69"/>
        <v>0</v>
      </c>
      <c r="J171" s="76">
        <f t="shared" si="69"/>
        <v>0</v>
      </c>
      <c r="K171" s="76">
        <f t="shared" si="69"/>
        <v>0</v>
      </c>
      <c r="L171" s="76">
        <f t="shared" si="69"/>
        <v>0</v>
      </c>
      <c r="M171" s="76">
        <f t="shared" si="69"/>
        <v>0</v>
      </c>
      <c r="N171" s="76">
        <f t="shared" si="69"/>
        <v>0</v>
      </c>
      <c r="O171" s="76">
        <f t="shared" si="69"/>
        <v>0</v>
      </c>
      <c r="P171" s="76">
        <f t="shared" si="69"/>
        <v>0</v>
      </c>
      <c r="Q171" s="76">
        <f t="shared" si="69"/>
        <v>0</v>
      </c>
      <c r="R171" s="76">
        <f t="shared" si="69"/>
        <v>0</v>
      </c>
      <c r="S171" s="76">
        <f t="shared" si="69"/>
        <v>0</v>
      </c>
      <c r="T171" s="76">
        <f t="shared" si="69"/>
        <v>0</v>
      </c>
      <c r="U171" s="76">
        <f t="shared" si="69"/>
        <v>0</v>
      </c>
      <c r="V171" s="76">
        <f t="shared" si="69"/>
        <v>0</v>
      </c>
      <c r="W171" s="76">
        <f t="shared" si="69"/>
        <v>0</v>
      </c>
      <c r="X171" s="10">
        <f t="shared" si="69"/>
        <v>0</v>
      </c>
      <c r="Y171" s="85">
        <v>0</v>
      </c>
    </row>
    <row r="172" spans="1:25" s="26" customFormat="1" ht="94.5" outlineLevel="6">
      <c r="A172" s="81" t="s">
        <v>328</v>
      </c>
      <c r="B172" s="18" t="s">
        <v>65</v>
      </c>
      <c r="C172" s="18" t="s">
        <v>329</v>
      </c>
      <c r="D172" s="18" t="s">
        <v>5</v>
      </c>
      <c r="E172" s="18"/>
      <c r="F172" s="78">
        <f>F173</f>
        <v>0</v>
      </c>
      <c r="G172" s="78">
        <f t="shared" si="69"/>
        <v>0</v>
      </c>
      <c r="H172" s="78">
        <f t="shared" si="69"/>
        <v>0</v>
      </c>
      <c r="I172" s="78">
        <f t="shared" si="69"/>
        <v>0</v>
      </c>
      <c r="J172" s="78">
        <f t="shared" si="69"/>
        <v>0</v>
      </c>
      <c r="K172" s="78">
        <f t="shared" si="69"/>
        <v>0</v>
      </c>
      <c r="L172" s="78">
        <f t="shared" si="69"/>
        <v>0</v>
      </c>
      <c r="M172" s="78">
        <f t="shared" si="69"/>
        <v>0</v>
      </c>
      <c r="N172" s="78">
        <f t="shared" si="69"/>
        <v>0</v>
      </c>
      <c r="O172" s="78">
        <f t="shared" si="69"/>
        <v>0</v>
      </c>
      <c r="P172" s="78">
        <f t="shared" si="69"/>
        <v>0</v>
      </c>
      <c r="Q172" s="78">
        <f t="shared" si="69"/>
        <v>0</v>
      </c>
      <c r="R172" s="78">
        <f t="shared" si="69"/>
        <v>0</v>
      </c>
      <c r="S172" s="78">
        <f t="shared" si="69"/>
        <v>0</v>
      </c>
      <c r="T172" s="78">
        <f t="shared" si="69"/>
        <v>0</v>
      </c>
      <c r="U172" s="78">
        <f t="shared" si="69"/>
        <v>0</v>
      </c>
      <c r="V172" s="78">
        <f t="shared" si="69"/>
        <v>0</v>
      </c>
      <c r="W172" s="78">
        <f t="shared" si="69"/>
        <v>0</v>
      </c>
      <c r="X172" s="19">
        <f t="shared" si="69"/>
        <v>0</v>
      </c>
      <c r="Y172" s="85">
        <v>0</v>
      </c>
    </row>
    <row r="173" spans="1:25" s="26" customFormat="1" ht="31.5" outlineLevel="6">
      <c r="A173" s="5" t="s">
        <v>101</v>
      </c>
      <c r="B173" s="6" t="s">
        <v>65</v>
      </c>
      <c r="C173" s="6" t="s">
        <v>329</v>
      </c>
      <c r="D173" s="6" t="s">
        <v>102</v>
      </c>
      <c r="E173" s="6"/>
      <c r="F173" s="79">
        <f>F174</f>
        <v>0</v>
      </c>
      <c r="G173" s="79">
        <f t="shared" si="69"/>
        <v>0</v>
      </c>
      <c r="H173" s="79">
        <f t="shared" si="69"/>
        <v>0</v>
      </c>
      <c r="I173" s="79">
        <f t="shared" si="69"/>
        <v>0</v>
      </c>
      <c r="J173" s="79">
        <f t="shared" si="69"/>
        <v>0</v>
      </c>
      <c r="K173" s="79">
        <f t="shared" si="69"/>
        <v>0</v>
      </c>
      <c r="L173" s="79">
        <f t="shared" si="69"/>
        <v>0</v>
      </c>
      <c r="M173" s="79">
        <f t="shared" si="69"/>
        <v>0</v>
      </c>
      <c r="N173" s="79">
        <f t="shared" si="69"/>
        <v>0</v>
      </c>
      <c r="O173" s="79">
        <f t="shared" si="69"/>
        <v>0</v>
      </c>
      <c r="P173" s="79">
        <f t="shared" si="69"/>
        <v>0</v>
      </c>
      <c r="Q173" s="79">
        <f t="shared" si="69"/>
        <v>0</v>
      </c>
      <c r="R173" s="79">
        <f t="shared" si="69"/>
        <v>0</v>
      </c>
      <c r="S173" s="79">
        <f t="shared" si="69"/>
        <v>0</v>
      </c>
      <c r="T173" s="79">
        <f t="shared" si="69"/>
        <v>0</v>
      </c>
      <c r="U173" s="79">
        <f t="shared" si="69"/>
        <v>0</v>
      </c>
      <c r="V173" s="79">
        <f t="shared" si="69"/>
        <v>0</v>
      </c>
      <c r="W173" s="79">
        <f t="shared" si="69"/>
        <v>0</v>
      </c>
      <c r="X173" s="7">
        <f t="shared" si="69"/>
        <v>0</v>
      </c>
      <c r="Y173" s="85">
        <v>0</v>
      </c>
    </row>
    <row r="174" spans="1:25" s="26" customFormat="1" ht="31.5" outlineLevel="6">
      <c r="A174" s="41" t="s">
        <v>105</v>
      </c>
      <c r="B174" s="42" t="s">
        <v>65</v>
      </c>
      <c r="C174" s="42" t="s">
        <v>329</v>
      </c>
      <c r="D174" s="42" t="s">
        <v>106</v>
      </c>
      <c r="E174" s="42"/>
      <c r="F174" s="80">
        <v>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X174" s="85">
        <v>0</v>
      </c>
      <c r="Y174" s="85">
        <v>0</v>
      </c>
    </row>
    <row r="175" spans="1:25" s="26" customFormat="1" ht="15.75" outlineLevel="6">
      <c r="A175" s="8" t="s">
        <v>36</v>
      </c>
      <c r="B175" s="9" t="s">
        <v>12</v>
      </c>
      <c r="C175" s="9" t="s">
        <v>6</v>
      </c>
      <c r="D175" s="9" t="s">
        <v>5</v>
      </c>
      <c r="E175" s="9"/>
      <c r="F175" s="76">
        <f>F176+F181</f>
        <v>550</v>
      </c>
      <c r="G175" s="76">
        <f aca="true" t="shared" si="70" ref="G175:X175">G176+G181</f>
        <v>0</v>
      </c>
      <c r="H175" s="76">
        <f t="shared" si="70"/>
        <v>0</v>
      </c>
      <c r="I175" s="76">
        <f t="shared" si="70"/>
        <v>0</v>
      </c>
      <c r="J175" s="76">
        <f t="shared" si="70"/>
        <v>0</v>
      </c>
      <c r="K175" s="76">
        <f t="shared" si="70"/>
        <v>0</v>
      </c>
      <c r="L175" s="76">
        <f t="shared" si="70"/>
        <v>0</v>
      </c>
      <c r="M175" s="76">
        <f t="shared" si="70"/>
        <v>0</v>
      </c>
      <c r="N175" s="76">
        <f t="shared" si="70"/>
        <v>0</v>
      </c>
      <c r="O175" s="76">
        <f t="shared" si="70"/>
        <v>0</v>
      </c>
      <c r="P175" s="76">
        <f t="shared" si="70"/>
        <v>0</v>
      </c>
      <c r="Q175" s="76">
        <f t="shared" si="70"/>
        <v>0</v>
      </c>
      <c r="R175" s="76">
        <f t="shared" si="70"/>
        <v>0</v>
      </c>
      <c r="S175" s="76">
        <f t="shared" si="70"/>
        <v>0</v>
      </c>
      <c r="T175" s="76">
        <f t="shared" si="70"/>
        <v>0</v>
      </c>
      <c r="U175" s="76">
        <f t="shared" si="70"/>
        <v>0</v>
      </c>
      <c r="V175" s="76">
        <f t="shared" si="70"/>
        <v>0</v>
      </c>
      <c r="W175" s="76">
        <f t="shared" si="70"/>
        <v>0</v>
      </c>
      <c r="X175" s="10">
        <f t="shared" si="70"/>
        <v>50</v>
      </c>
      <c r="Y175" s="85">
        <f t="shared" si="58"/>
        <v>9.090909090909092</v>
      </c>
    </row>
    <row r="176" spans="1:25" s="26" customFormat="1" ht="31.5" outlineLevel="6">
      <c r="A176" s="21" t="s">
        <v>157</v>
      </c>
      <c r="B176" s="9" t="s">
        <v>12</v>
      </c>
      <c r="C176" s="9" t="s">
        <v>158</v>
      </c>
      <c r="D176" s="9" t="s">
        <v>5</v>
      </c>
      <c r="E176" s="9"/>
      <c r="F176" s="76">
        <f>F177</f>
        <v>150</v>
      </c>
      <c r="G176" s="76">
        <f aca="true" t="shared" si="71" ref="G176:X179">G177</f>
        <v>0</v>
      </c>
      <c r="H176" s="76">
        <f t="shared" si="71"/>
        <v>0</v>
      </c>
      <c r="I176" s="76">
        <f t="shared" si="71"/>
        <v>0</v>
      </c>
      <c r="J176" s="76">
        <f t="shared" si="71"/>
        <v>0</v>
      </c>
      <c r="K176" s="76">
        <f t="shared" si="71"/>
        <v>0</v>
      </c>
      <c r="L176" s="76">
        <f t="shared" si="71"/>
        <v>0</v>
      </c>
      <c r="M176" s="76">
        <f t="shared" si="71"/>
        <v>0</v>
      </c>
      <c r="N176" s="76">
        <f t="shared" si="71"/>
        <v>0</v>
      </c>
      <c r="O176" s="76">
        <f t="shared" si="71"/>
        <v>0</v>
      </c>
      <c r="P176" s="76">
        <f t="shared" si="71"/>
        <v>0</v>
      </c>
      <c r="Q176" s="76">
        <f t="shared" si="71"/>
        <v>0</v>
      </c>
      <c r="R176" s="76">
        <f t="shared" si="71"/>
        <v>0</v>
      </c>
      <c r="S176" s="76">
        <f t="shared" si="71"/>
        <v>0</v>
      </c>
      <c r="T176" s="76">
        <f t="shared" si="71"/>
        <v>0</v>
      </c>
      <c r="U176" s="76">
        <f t="shared" si="71"/>
        <v>0</v>
      </c>
      <c r="V176" s="76">
        <f t="shared" si="71"/>
        <v>0</v>
      </c>
      <c r="W176" s="76">
        <f t="shared" si="71"/>
        <v>0</v>
      </c>
      <c r="X176" s="10">
        <f t="shared" si="71"/>
        <v>0</v>
      </c>
      <c r="Y176" s="85">
        <v>0</v>
      </c>
    </row>
    <row r="177" spans="1:25" s="26" customFormat="1" ht="31.5" outlineLevel="6">
      <c r="A177" s="21" t="s">
        <v>162</v>
      </c>
      <c r="B177" s="9" t="s">
        <v>12</v>
      </c>
      <c r="C177" s="9" t="s">
        <v>159</v>
      </c>
      <c r="D177" s="9" t="s">
        <v>5</v>
      </c>
      <c r="E177" s="9"/>
      <c r="F177" s="76">
        <f>F178</f>
        <v>150</v>
      </c>
      <c r="G177" s="76">
        <f t="shared" si="71"/>
        <v>0</v>
      </c>
      <c r="H177" s="76">
        <f t="shared" si="71"/>
        <v>0</v>
      </c>
      <c r="I177" s="76">
        <f t="shared" si="71"/>
        <v>0</v>
      </c>
      <c r="J177" s="76">
        <f t="shared" si="71"/>
        <v>0</v>
      </c>
      <c r="K177" s="76">
        <f t="shared" si="71"/>
        <v>0</v>
      </c>
      <c r="L177" s="76">
        <f t="shared" si="71"/>
        <v>0</v>
      </c>
      <c r="M177" s="76">
        <f t="shared" si="71"/>
        <v>0</v>
      </c>
      <c r="N177" s="76">
        <f t="shared" si="71"/>
        <v>0</v>
      </c>
      <c r="O177" s="76">
        <f t="shared" si="71"/>
        <v>0</v>
      </c>
      <c r="P177" s="76">
        <f t="shared" si="71"/>
        <v>0</v>
      </c>
      <c r="Q177" s="76">
        <f t="shared" si="71"/>
        <v>0</v>
      </c>
      <c r="R177" s="76">
        <f t="shared" si="71"/>
        <v>0</v>
      </c>
      <c r="S177" s="76">
        <f t="shared" si="71"/>
        <v>0</v>
      </c>
      <c r="T177" s="76">
        <f t="shared" si="71"/>
        <v>0</v>
      </c>
      <c r="U177" s="76">
        <f t="shared" si="71"/>
        <v>0</v>
      </c>
      <c r="V177" s="76">
        <f t="shared" si="71"/>
        <v>0</v>
      </c>
      <c r="W177" s="76">
        <f t="shared" si="71"/>
        <v>0</v>
      </c>
      <c r="X177" s="10">
        <f t="shared" si="71"/>
        <v>0</v>
      </c>
      <c r="Y177" s="85">
        <v>0</v>
      </c>
    </row>
    <row r="178" spans="1:25" s="26" customFormat="1" ht="47.25" outlineLevel="6">
      <c r="A178" s="58" t="s">
        <v>198</v>
      </c>
      <c r="B178" s="56" t="s">
        <v>12</v>
      </c>
      <c r="C178" s="56" t="s">
        <v>199</v>
      </c>
      <c r="D178" s="56" t="s">
        <v>5</v>
      </c>
      <c r="E178" s="56"/>
      <c r="F178" s="84">
        <f>F179</f>
        <v>150</v>
      </c>
      <c r="G178" s="84">
        <f t="shared" si="71"/>
        <v>0</v>
      </c>
      <c r="H178" s="84">
        <f t="shared" si="71"/>
        <v>0</v>
      </c>
      <c r="I178" s="84">
        <f t="shared" si="71"/>
        <v>0</v>
      </c>
      <c r="J178" s="84">
        <f t="shared" si="71"/>
        <v>0</v>
      </c>
      <c r="K178" s="84">
        <f t="shared" si="71"/>
        <v>0</v>
      </c>
      <c r="L178" s="84">
        <f t="shared" si="71"/>
        <v>0</v>
      </c>
      <c r="M178" s="84">
        <f t="shared" si="71"/>
        <v>0</v>
      </c>
      <c r="N178" s="84">
        <f t="shared" si="71"/>
        <v>0</v>
      </c>
      <c r="O178" s="84">
        <f t="shared" si="71"/>
        <v>0</v>
      </c>
      <c r="P178" s="84">
        <f t="shared" si="71"/>
        <v>0</v>
      </c>
      <c r="Q178" s="84">
        <f t="shared" si="71"/>
        <v>0</v>
      </c>
      <c r="R178" s="84">
        <f t="shared" si="71"/>
        <v>0</v>
      </c>
      <c r="S178" s="84">
        <f t="shared" si="71"/>
        <v>0</v>
      </c>
      <c r="T178" s="84">
        <f t="shared" si="71"/>
        <v>0</v>
      </c>
      <c r="U178" s="84">
        <f t="shared" si="71"/>
        <v>0</v>
      </c>
      <c r="V178" s="84">
        <f t="shared" si="71"/>
        <v>0</v>
      </c>
      <c r="W178" s="84">
        <f t="shared" si="71"/>
        <v>0</v>
      </c>
      <c r="X178" s="57">
        <f t="shared" si="71"/>
        <v>0</v>
      </c>
      <c r="Y178" s="85">
        <v>0</v>
      </c>
    </row>
    <row r="179" spans="1:25" s="26" customFormat="1" ht="31.5" outlineLevel="6">
      <c r="A179" s="5" t="s">
        <v>101</v>
      </c>
      <c r="B179" s="6" t="s">
        <v>12</v>
      </c>
      <c r="C179" s="6" t="s">
        <v>199</v>
      </c>
      <c r="D179" s="6" t="s">
        <v>102</v>
      </c>
      <c r="E179" s="6"/>
      <c r="F179" s="79">
        <f>F180</f>
        <v>150</v>
      </c>
      <c r="G179" s="79">
        <f t="shared" si="71"/>
        <v>0</v>
      </c>
      <c r="H179" s="79">
        <f t="shared" si="71"/>
        <v>0</v>
      </c>
      <c r="I179" s="79">
        <f t="shared" si="71"/>
        <v>0</v>
      </c>
      <c r="J179" s="79">
        <f t="shared" si="71"/>
        <v>0</v>
      </c>
      <c r="K179" s="79">
        <f t="shared" si="71"/>
        <v>0</v>
      </c>
      <c r="L179" s="79">
        <f t="shared" si="71"/>
        <v>0</v>
      </c>
      <c r="M179" s="79">
        <f t="shared" si="71"/>
        <v>0</v>
      </c>
      <c r="N179" s="79">
        <f t="shared" si="71"/>
        <v>0</v>
      </c>
      <c r="O179" s="79">
        <f t="shared" si="71"/>
        <v>0</v>
      </c>
      <c r="P179" s="79">
        <f t="shared" si="71"/>
        <v>0</v>
      </c>
      <c r="Q179" s="79">
        <f t="shared" si="71"/>
        <v>0</v>
      </c>
      <c r="R179" s="79">
        <f t="shared" si="71"/>
        <v>0</v>
      </c>
      <c r="S179" s="79">
        <f t="shared" si="71"/>
        <v>0</v>
      </c>
      <c r="T179" s="79">
        <f t="shared" si="71"/>
        <v>0</v>
      </c>
      <c r="U179" s="79">
        <f t="shared" si="71"/>
        <v>0</v>
      </c>
      <c r="V179" s="79">
        <f t="shared" si="71"/>
        <v>0</v>
      </c>
      <c r="W179" s="79">
        <f t="shared" si="71"/>
        <v>0</v>
      </c>
      <c r="X179" s="7">
        <f t="shared" si="71"/>
        <v>0</v>
      </c>
      <c r="Y179" s="85">
        <v>0</v>
      </c>
    </row>
    <row r="180" spans="1:25" s="26" customFormat="1" ht="31.5" outlineLevel="3">
      <c r="A180" s="41" t="s">
        <v>105</v>
      </c>
      <c r="B180" s="42" t="s">
        <v>12</v>
      </c>
      <c r="C180" s="42" t="s">
        <v>199</v>
      </c>
      <c r="D180" s="42" t="s">
        <v>106</v>
      </c>
      <c r="E180" s="42"/>
      <c r="F180" s="80">
        <v>150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X180" s="85">
        <v>0</v>
      </c>
      <c r="Y180" s="85">
        <v>0</v>
      </c>
    </row>
    <row r="181" spans="1:25" s="26" customFormat="1" ht="31.5" outlineLevel="3">
      <c r="A181" s="13" t="s">
        <v>181</v>
      </c>
      <c r="B181" s="9" t="s">
        <v>12</v>
      </c>
      <c r="C181" s="9" t="s">
        <v>6</v>
      </c>
      <c r="D181" s="9" t="s">
        <v>5</v>
      </c>
      <c r="E181" s="9"/>
      <c r="F181" s="76">
        <f>F182+F188</f>
        <v>400</v>
      </c>
      <c r="G181" s="76">
        <f aca="true" t="shared" si="72" ref="G181:X181">G182+G188</f>
        <v>0</v>
      </c>
      <c r="H181" s="76">
        <f t="shared" si="72"/>
        <v>0</v>
      </c>
      <c r="I181" s="76">
        <f t="shared" si="72"/>
        <v>0</v>
      </c>
      <c r="J181" s="76">
        <f t="shared" si="72"/>
        <v>0</v>
      </c>
      <c r="K181" s="76">
        <f t="shared" si="72"/>
        <v>0</v>
      </c>
      <c r="L181" s="76">
        <f t="shared" si="72"/>
        <v>0</v>
      </c>
      <c r="M181" s="76">
        <f t="shared" si="72"/>
        <v>0</v>
      </c>
      <c r="N181" s="76">
        <f t="shared" si="72"/>
        <v>0</v>
      </c>
      <c r="O181" s="76">
        <f t="shared" si="72"/>
        <v>0</v>
      </c>
      <c r="P181" s="76">
        <f t="shared" si="72"/>
        <v>0</v>
      </c>
      <c r="Q181" s="76">
        <f t="shared" si="72"/>
        <v>0</v>
      </c>
      <c r="R181" s="76">
        <f t="shared" si="72"/>
        <v>0</v>
      </c>
      <c r="S181" s="76">
        <f t="shared" si="72"/>
        <v>0</v>
      </c>
      <c r="T181" s="76">
        <f t="shared" si="72"/>
        <v>0</v>
      </c>
      <c r="U181" s="76">
        <f t="shared" si="72"/>
        <v>0</v>
      </c>
      <c r="V181" s="76">
        <f t="shared" si="72"/>
        <v>0</v>
      </c>
      <c r="W181" s="76">
        <f t="shared" si="72"/>
        <v>0</v>
      </c>
      <c r="X181" s="10">
        <f t="shared" si="72"/>
        <v>50</v>
      </c>
      <c r="Y181" s="85">
        <f t="shared" si="58"/>
        <v>12.5</v>
      </c>
    </row>
    <row r="182" spans="1:25" s="26" customFormat="1" ht="47.25" outlineLevel="3">
      <c r="A182" s="44" t="s">
        <v>130</v>
      </c>
      <c r="B182" s="18" t="s">
        <v>12</v>
      </c>
      <c r="C182" s="18" t="s">
        <v>200</v>
      </c>
      <c r="D182" s="18" t="s">
        <v>5</v>
      </c>
      <c r="E182" s="18"/>
      <c r="F182" s="78">
        <f>F183+F186+F187</f>
        <v>190</v>
      </c>
      <c r="G182" s="78">
        <f aca="true" t="shared" si="73" ref="G182:X182">G183+G186+G187</f>
        <v>0</v>
      </c>
      <c r="H182" s="78">
        <f t="shared" si="73"/>
        <v>0</v>
      </c>
      <c r="I182" s="78">
        <f t="shared" si="73"/>
        <v>0</v>
      </c>
      <c r="J182" s="78">
        <f t="shared" si="73"/>
        <v>0</v>
      </c>
      <c r="K182" s="78">
        <f t="shared" si="73"/>
        <v>0</v>
      </c>
      <c r="L182" s="78">
        <f t="shared" si="73"/>
        <v>0</v>
      </c>
      <c r="M182" s="78">
        <f t="shared" si="73"/>
        <v>0</v>
      </c>
      <c r="N182" s="78">
        <f t="shared" si="73"/>
        <v>0</v>
      </c>
      <c r="O182" s="78">
        <f t="shared" si="73"/>
        <v>0</v>
      </c>
      <c r="P182" s="78">
        <f t="shared" si="73"/>
        <v>0</v>
      </c>
      <c r="Q182" s="78">
        <f t="shared" si="73"/>
        <v>0</v>
      </c>
      <c r="R182" s="78">
        <f t="shared" si="73"/>
        <v>0</v>
      </c>
      <c r="S182" s="78">
        <f t="shared" si="73"/>
        <v>0</v>
      </c>
      <c r="T182" s="78">
        <f t="shared" si="73"/>
        <v>0</v>
      </c>
      <c r="U182" s="78">
        <f t="shared" si="73"/>
        <v>0</v>
      </c>
      <c r="V182" s="78">
        <f t="shared" si="73"/>
        <v>0</v>
      </c>
      <c r="W182" s="78">
        <f t="shared" si="73"/>
        <v>0</v>
      </c>
      <c r="X182" s="19">
        <f t="shared" si="73"/>
        <v>50</v>
      </c>
      <c r="Y182" s="85">
        <f t="shared" si="58"/>
        <v>26.31578947368421</v>
      </c>
    </row>
    <row r="183" spans="1:25" s="26" customFormat="1" ht="33" customHeight="1" outlineLevel="4">
      <c r="A183" s="5" t="s">
        <v>201</v>
      </c>
      <c r="B183" s="6" t="s">
        <v>12</v>
      </c>
      <c r="C183" s="6" t="s">
        <v>202</v>
      </c>
      <c r="D183" s="6" t="s">
        <v>5</v>
      </c>
      <c r="E183" s="6"/>
      <c r="F183" s="79">
        <f>F184</f>
        <v>90</v>
      </c>
      <c r="G183" s="79">
        <f aca="true" t="shared" si="74" ref="G183:X184">G184</f>
        <v>0</v>
      </c>
      <c r="H183" s="79">
        <f t="shared" si="74"/>
        <v>0</v>
      </c>
      <c r="I183" s="79">
        <f t="shared" si="74"/>
        <v>0</v>
      </c>
      <c r="J183" s="79">
        <f t="shared" si="74"/>
        <v>0</v>
      </c>
      <c r="K183" s="79">
        <f t="shared" si="74"/>
        <v>0</v>
      </c>
      <c r="L183" s="79">
        <f t="shared" si="74"/>
        <v>0</v>
      </c>
      <c r="M183" s="79">
        <f t="shared" si="74"/>
        <v>0</v>
      </c>
      <c r="N183" s="79">
        <f t="shared" si="74"/>
        <v>0</v>
      </c>
      <c r="O183" s="79">
        <f t="shared" si="74"/>
        <v>0</v>
      </c>
      <c r="P183" s="79">
        <f t="shared" si="74"/>
        <v>0</v>
      </c>
      <c r="Q183" s="79">
        <f t="shared" si="74"/>
        <v>0</v>
      </c>
      <c r="R183" s="79">
        <f t="shared" si="74"/>
        <v>0</v>
      </c>
      <c r="S183" s="79">
        <f t="shared" si="74"/>
        <v>0</v>
      </c>
      <c r="T183" s="79">
        <f t="shared" si="74"/>
        <v>0</v>
      </c>
      <c r="U183" s="79">
        <f t="shared" si="74"/>
        <v>0</v>
      </c>
      <c r="V183" s="79">
        <f t="shared" si="74"/>
        <v>0</v>
      </c>
      <c r="W183" s="79">
        <f t="shared" si="74"/>
        <v>0</v>
      </c>
      <c r="X183" s="7">
        <f t="shared" si="74"/>
        <v>0</v>
      </c>
      <c r="Y183" s="85">
        <f t="shared" si="58"/>
        <v>0</v>
      </c>
    </row>
    <row r="184" spans="1:25" s="26" customFormat="1" ht="31.5" outlineLevel="5">
      <c r="A184" s="41" t="s">
        <v>101</v>
      </c>
      <c r="B184" s="42" t="s">
        <v>12</v>
      </c>
      <c r="C184" s="42" t="s">
        <v>202</v>
      </c>
      <c r="D184" s="42" t="s">
        <v>102</v>
      </c>
      <c r="E184" s="42"/>
      <c r="F184" s="80">
        <f>F185</f>
        <v>90</v>
      </c>
      <c r="G184" s="80">
        <f t="shared" si="74"/>
        <v>0</v>
      </c>
      <c r="H184" s="80">
        <f t="shared" si="74"/>
        <v>0</v>
      </c>
      <c r="I184" s="80">
        <f t="shared" si="74"/>
        <v>0</v>
      </c>
      <c r="J184" s="80">
        <f t="shared" si="74"/>
        <v>0</v>
      </c>
      <c r="K184" s="80">
        <f t="shared" si="74"/>
        <v>0</v>
      </c>
      <c r="L184" s="80">
        <f t="shared" si="74"/>
        <v>0</v>
      </c>
      <c r="M184" s="80">
        <f t="shared" si="74"/>
        <v>0</v>
      </c>
      <c r="N184" s="80">
        <f t="shared" si="74"/>
        <v>0</v>
      </c>
      <c r="O184" s="80">
        <f t="shared" si="74"/>
        <v>0</v>
      </c>
      <c r="P184" s="80">
        <f t="shared" si="74"/>
        <v>0</v>
      </c>
      <c r="Q184" s="80">
        <f t="shared" si="74"/>
        <v>0</v>
      </c>
      <c r="R184" s="80">
        <f t="shared" si="74"/>
        <v>0</v>
      </c>
      <c r="S184" s="80">
        <f t="shared" si="74"/>
        <v>0</v>
      </c>
      <c r="T184" s="80">
        <f t="shared" si="74"/>
        <v>0</v>
      </c>
      <c r="U184" s="80">
        <f t="shared" si="74"/>
        <v>0</v>
      </c>
      <c r="V184" s="80">
        <f t="shared" si="74"/>
        <v>0</v>
      </c>
      <c r="W184" s="80">
        <f t="shared" si="74"/>
        <v>0</v>
      </c>
      <c r="X184" s="43">
        <f t="shared" si="74"/>
        <v>0</v>
      </c>
      <c r="Y184" s="85">
        <f t="shared" si="58"/>
        <v>0</v>
      </c>
    </row>
    <row r="185" spans="1:25" s="26" customFormat="1" ht="31.5" outlineLevel="5">
      <c r="A185" s="41" t="s">
        <v>105</v>
      </c>
      <c r="B185" s="42" t="s">
        <v>12</v>
      </c>
      <c r="C185" s="42" t="s">
        <v>202</v>
      </c>
      <c r="D185" s="42" t="s">
        <v>106</v>
      </c>
      <c r="E185" s="42"/>
      <c r="F185" s="80">
        <v>90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X185" s="85">
        <v>0</v>
      </c>
      <c r="Y185" s="85">
        <f t="shared" si="58"/>
        <v>0</v>
      </c>
    </row>
    <row r="186" spans="1:25" s="26" customFormat="1" ht="47.25" outlineLevel="5">
      <c r="A186" s="5" t="s">
        <v>203</v>
      </c>
      <c r="B186" s="6" t="s">
        <v>12</v>
      </c>
      <c r="C186" s="6" t="s">
        <v>204</v>
      </c>
      <c r="D186" s="6" t="s">
        <v>129</v>
      </c>
      <c r="E186" s="6"/>
      <c r="F186" s="79">
        <v>100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X186" s="85">
        <v>50</v>
      </c>
      <c r="Y186" s="85">
        <f t="shared" si="58"/>
        <v>50</v>
      </c>
    </row>
    <row r="187" spans="1:25" s="26" customFormat="1" ht="33" customHeight="1" outlineLevel="5">
      <c r="A187" s="5" t="s">
        <v>332</v>
      </c>
      <c r="B187" s="6" t="s">
        <v>12</v>
      </c>
      <c r="C187" s="6" t="s">
        <v>331</v>
      </c>
      <c r="D187" s="6" t="s">
        <v>129</v>
      </c>
      <c r="E187" s="6"/>
      <c r="F187" s="79">
        <v>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X187" s="85">
        <v>0</v>
      </c>
      <c r="Y187" s="85">
        <v>0</v>
      </c>
    </row>
    <row r="188" spans="1:25" s="26" customFormat="1" ht="53.25" customHeight="1" outlineLevel="5">
      <c r="A188" s="44" t="s">
        <v>131</v>
      </c>
      <c r="B188" s="18" t="s">
        <v>12</v>
      </c>
      <c r="C188" s="18" t="s">
        <v>205</v>
      </c>
      <c r="D188" s="18" t="s">
        <v>5</v>
      </c>
      <c r="E188" s="18"/>
      <c r="F188" s="78">
        <f>F189</f>
        <v>210</v>
      </c>
      <c r="G188" s="19">
        <f aca="true" t="shared" si="75" ref="G188:X190">G189</f>
        <v>0</v>
      </c>
      <c r="H188" s="19">
        <f t="shared" si="75"/>
        <v>0</v>
      </c>
      <c r="I188" s="19">
        <f t="shared" si="75"/>
        <v>0</v>
      </c>
      <c r="J188" s="19">
        <f t="shared" si="75"/>
        <v>0</v>
      </c>
      <c r="K188" s="19">
        <f t="shared" si="75"/>
        <v>0</v>
      </c>
      <c r="L188" s="19">
        <f t="shared" si="75"/>
        <v>0</v>
      </c>
      <c r="M188" s="19">
        <f t="shared" si="75"/>
        <v>0</v>
      </c>
      <c r="N188" s="19">
        <f t="shared" si="75"/>
        <v>0</v>
      </c>
      <c r="O188" s="19">
        <f t="shared" si="75"/>
        <v>0</v>
      </c>
      <c r="P188" s="19">
        <f t="shared" si="75"/>
        <v>0</v>
      </c>
      <c r="Q188" s="19">
        <f t="shared" si="75"/>
        <v>0</v>
      </c>
      <c r="R188" s="19">
        <f t="shared" si="75"/>
        <v>0</v>
      </c>
      <c r="S188" s="19">
        <f t="shared" si="75"/>
        <v>0</v>
      </c>
      <c r="T188" s="19">
        <f t="shared" si="75"/>
        <v>0</v>
      </c>
      <c r="U188" s="19">
        <f t="shared" si="75"/>
        <v>0</v>
      </c>
      <c r="V188" s="19">
        <f t="shared" si="75"/>
        <v>0</v>
      </c>
      <c r="W188" s="19">
        <f t="shared" si="75"/>
        <v>0</v>
      </c>
      <c r="X188" s="19">
        <f t="shared" si="75"/>
        <v>0</v>
      </c>
      <c r="Y188" s="85">
        <f t="shared" si="58"/>
        <v>0</v>
      </c>
    </row>
    <row r="189" spans="1:25" s="26" customFormat="1" ht="47.25" outlineLevel="5">
      <c r="A189" s="5" t="s">
        <v>206</v>
      </c>
      <c r="B189" s="6" t="s">
        <v>12</v>
      </c>
      <c r="C189" s="6" t="s">
        <v>207</v>
      </c>
      <c r="D189" s="6" t="s">
        <v>5</v>
      </c>
      <c r="E189" s="6"/>
      <c r="F189" s="79">
        <f>F190</f>
        <v>210</v>
      </c>
      <c r="G189" s="7">
        <f t="shared" si="75"/>
        <v>0</v>
      </c>
      <c r="H189" s="7">
        <f t="shared" si="75"/>
        <v>0</v>
      </c>
      <c r="I189" s="7">
        <f t="shared" si="75"/>
        <v>0</v>
      </c>
      <c r="J189" s="7">
        <f t="shared" si="75"/>
        <v>0</v>
      </c>
      <c r="K189" s="7">
        <f t="shared" si="75"/>
        <v>0</v>
      </c>
      <c r="L189" s="7">
        <f t="shared" si="75"/>
        <v>0</v>
      </c>
      <c r="M189" s="7">
        <f t="shared" si="75"/>
        <v>0</v>
      </c>
      <c r="N189" s="7">
        <f t="shared" si="75"/>
        <v>0</v>
      </c>
      <c r="O189" s="7">
        <f t="shared" si="75"/>
        <v>0</v>
      </c>
      <c r="P189" s="7">
        <f t="shared" si="75"/>
        <v>0</v>
      </c>
      <c r="Q189" s="7">
        <f t="shared" si="75"/>
        <v>0</v>
      </c>
      <c r="R189" s="7">
        <f t="shared" si="75"/>
        <v>0</v>
      </c>
      <c r="S189" s="7">
        <f t="shared" si="75"/>
        <v>0</v>
      </c>
      <c r="T189" s="7">
        <f t="shared" si="75"/>
        <v>0</v>
      </c>
      <c r="U189" s="7">
        <f t="shared" si="75"/>
        <v>0</v>
      </c>
      <c r="V189" s="7">
        <f t="shared" si="75"/>
        <v>0</v>
      </c>
      <c r="W189" s="7">
        <f t="shared" si="75"/>
        <v>0</v>
      </c>
      <c r="X189" s="7">
        <f t="shared" si="75"/>
        <v>0</v>
      </c>
      <c r="Y189" s="85">
        <f t="shared" si="58"/>
        <v>0</v>
      </c>
    </row>
    <row r="190" spans="1:25" s="26" customFormat="1" ht="31.5" outlineLevel="5">
      <c r="A190" s="41" t="s">
        <v>101</v>
      </c>
      <c r="B190" s="42" t="s">
        <v>12</v>
      </c>
      <c r="C190" s="42" t="s">
        <v>207</v>
      </c>
      <c r="D190" s="42" t="s">
        <v>102</v>
      </c>
      <c r="E190" s="42"/>
      <c r="F190" s="80">
        <f>F191</f>
        <v>210</v>
      </c>
      <c r="G190" s="43">
        <f t="shared" si="75"/>
        <v>0</v>
      </c>
      <c r="H190" s="43">
        <f t="shared" si="75"/>
        <v>0</v>
      </c>
      <c r="I190" s="43">
        <f t="shared" si="75"/>
        <v>0</v>
      </c>
      <c r="J190" s="43">
        <f t="shared" si="75"/>
        <v>0</v>
      </c>
      <c r="K190" s="43">
        <f t="shared" si="75"/>
        <v>0</v>
      </c>
      <c r="L190" s="43">
        <f t="shared" si="75"/>
        <v>0</v>
      </c>
      <c r="M190" s="43">
        <f t="shared" si="75"/>
        <v>0</v>
      </c>
      <c r="N190" s="43">
        <f t="shared" si="75"/>
        <v>0</v>
      </c>
      <c r="O190" s="43">
        <f t="shared" si="75"/>
        <v>0</v>
      </c>
      <c r="P190" s="43">
        <f t="shared" si="75"/>
        <v>0</v>
      </c>
      <c r="Q190" s="43">
        <f t="shared" si="75"/>
        <v>0</v>
      </c>
      <c r="R190" s="43">
        <f t="shared" si="75"/>
        <v>0</v>
      </c>
      <c r="S190" s="43">
        <f t="shared" si="75"/>
        <v>0</v>
      </c>
      <c r="T190" s="43">
        <f t="shared" si="75"/>
        <v>0</v>
      </c>
      <c r="U190" s="43">
        <f t="shared" si="75"/>
        <v>0</v>
      </c>
      <c r="V190" s="43">
        <f t="shared" si="75"/>
        <v>0</v>
      </c>
      <c r="W190" s="43">
        <f t="shared" si="75"/>
        <v>0</v>
      </c>
      <c r="X190" s="43">
        <f t="shared" si="75"/>
        <v>0</v>
      </c>
      <c r="Y190" s="85">
        <f t="shared" si="58"/>
        <v>0</v>
      </c>
    </row>
    <row r="191" spans="1:25" s="26" customFormat="1" ht="31.5" outlineLevel="5">
      <c r="A191" s="41" t="s">
        <v>105</v>
      </c>
      <c r="B191" s="42" t="s">
        <v>12</v>
      </c>
      <c r="C191" s="42" t="s">
        <v>207</v>
      </c>
      <c r="D191" s="42" t="s">
        <v>106</v>
      </c>
      <c r="E191" s="42"/>
      <c r="F191" s="80">
        <v>210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X191" s="85">
        <v>0</v>
      </c>
      <c r="Y191" s="85">
        <f t="shared" si="58"/>
        <v>0</v>
      </c>
    </row>
    <row r="192" spans="1:25" s="26" customFormat="1" ht="18.75" outlineLevel="5">
      <c r="A192" s="15" t="s">
        <v>67</v>
      </c>
      <c r="B192" s="16" t="s">
        <v>58</v>
      </c>
      <c r="C192" s="16" t="s">
        <v>6</v>
      </c>
      <c r="D192" s="16" t="s">
        <v>5</v>
      </c>
      <c r="E192" s="16"/>
      <c r="F192" s="75">
        <f>F193</f>
        <v>0.31</v>
      </c>
      <c r="G192" s="17">
        <f aca="true" t="shared" si="76" ref="G192:X192">G193</f>
        <v>0</v>
      </c>
      <c r="H192" s="17">
        <f t="shared" si="76"/>
        <v>0</v>
      </c>
      <c r="I192" s="17">
        <f t="shared" si="76"/>
        <v>0</v>
      </c>
      <c r="J192" s="17">
        <f t="shared" si="76"/>
        <v>0</v>
      </c>
      <c r="K192" s="17">
        <f t="shared" si="76"/>
        <v>0</v>
      </c>
      <c r="L192" s="17">
        <f t="shared" si="76"/>
        <v>0</v>
      </c>
      <c r="M192" s="17">
        <f t="shared" si="76"/>
        <v>0</v>
      </c>
      <c r="N192" s="17">
        <f t="shared" si="76"/>
        <v>0</v>
      </c>
      <c r="O192" s="17">
        <f t="shared" si="76"/>
        <v>0</v>
      </c>
      <c r="P192" s="17">
        <f t="shared" si="76"/>
        <v>0</v>
      </c>
      <c r="Q192" s="17">
        <f t="shared" si="76"/>
        <v>0</v>
      </c>
      <c r="R192" s="17">
        <f t="shared" si="76"/>
        <v>0</v>
      </c>
      <c r="S192" s="17">
        <f t="shared" si="76"/>
        <v>0</v>
      </c>
      <c r="T192" s="17">
        <f t="shared" si="76"/>
        <v>0</v>
      </c>
      <c r="U192" s="17">
        <f t="shared" si="76"/>
        <v>0</v>
      </c>
      <c r="V192" s="17">
        <f t="shared" si="76"/>
        <v>0</v>
      </c>
      <c r="W192" s="17">
        <f t="shared" si="76"/>
        <v>0</v>
      </c>
      <c r="X192" s="60">
        <f t="shared" si="76"/>
        <v>0</v>
      </c>
      <c r="Y192" s="85">
        <f t="shared" si="58"/>
        <v>0</v>
      </c>
    </row>
    <row r="193" spans="1:25" s="26" customFormat="1" ht="31.5" outlineLevel="5">
      <c r="A193" s="8" t="s">
        <v>37</v>
      </c>
      <c r="B193" s="9" t="s">
        <v>13</v>
      </c>
      <c r="C193" s="9" t="s">
        <v>6</v>
      </c>
      <c r="D193" s="9" t="s">
        <v>5</v>
      </c>
      <c r="E193" s="9"/>
      <c r="F193" s="76">
        <f>F199+F194</f>
        <v>0.31</v>
      </c>
      <c r="G193" s="10">
        <f aca="true" t="shared" si="77" ref="G193:X193">G199+G194</f>
        <v>0</v>
      </c>
      <c r="H193" s="10">
        <f t="shared" si="77"/>
        <v>0</v>
      </c>
      <c r="I193" s="10">
        <f t="shared" si="77"/>
        <v>0</v>
      </c>
      <c r="J193" s="10">
        <f t="shared" si="77"/>
        <v>0</v>
      </c>
      <c r="K193" s="10">
        <f t="shared" si="77"/>
        <v>0</v>
      </c>
      <c r="L193" s="10">
        <f t="shared" si="77"/>
        <v>0</v>
      </c>
      <c r="M193" s="10">
        <f t="shared" si="77"/>
        <v>0</v>
      </c>
      <c r="N193" s="10">
        <f t="shared" si="77"/>
        <v>0</v>
      </c>
      <c r="O193" s="10">
        <f t="shared" si="77"/>
        <v>0</v>
      </c>
      <c r="P193" s="10">
        <f t="shared" si="77"/>
        <v>0</v>
      </c>
      <c r="Q193" s="10">
        <f t="shared" si="77"/>
        <v>0</v>
      </c>
      <c r="R193" s="10">
        <f t="shared" si="77"/>
        <v>0</v>
      </c>
      <c r="S193" s="10">
        <f t="shared" si="77"/>
        <v>0</v>
      </c>
      <c r="T193" s="10">
        <f t="shared" si="77"/>
        <v>0</v>
      </c>
      <c r="U193" s="10">
        <f t="shared" si="77"/>
        <v>0</v>
      </c>
      <c r="V193" s="10">
        <f t="shared" si="77"/>
        <v>0</v>
      </c>
      <c r="W193" s="10">
        <f t="shared" si="77"/>
        <v>0</v>
      </c>
      <c r="X193" s="10">
        <f t="shared" si="77"/>
        <v>0</v>
      </c>
      <c r="Y193" s="85">
        <f t="shared" si="58"/>
        <v>0</v>
      </c>
    </row>
    <row r="194" spans="1:25" s="26" customFormat="1" ht="31.5" outlineLevel="5">
      <c r="A194" s="21" t="s">
        <v>157</v>
      </c>
      <c r="B194" s="9" t="s">
        <v>13</v>
      </c>
      <c r="C194" s="9" t="s">
        <v>158</v>
      </c>
      <c r="D194" s="9" t="s">
        <v>5</v>
      </c>
      <c r="E194" s="9"/>
      <c r="F194" s="76">
        <f>F195</f>
        <v>0.31</v>
      </c>
      <c r="G194" s="10">
        <f aca="true" t="shared" si="78" ref="G194:X197">G195</f>
        <v>0</v>
      </c>
      <c r="H194" s="10">
        <f t="shared" si="78"/>
        <v>0</v>
      </c>
      <c r="I194" s="10">
        <f t="shared" si="78"/>
        <v>0</v>
      </c>
      <c r="J194" s="10">
        <f t="shared" si="78"/>
        <v>0</v>
      </c>
      <c r="K194" s="10">
        <f t="shared" si="78"/>
        <v>0</v>
      </c>
      <c r="L194" s="10">
        <f t="shared" si="78"/>
        <v>0</v>
      </c>
      <c r="M194" s="10">
        <f t="shared" si="78"/>
        <v>0</v>
      </c>
      <c r="N194" s="10">
        <f t="shared" si="78"/>
        <v>0</v>
      </c>
      <c r="O194" s="10">
        <f t="shared" si="78"/>
        <v>0</v>
      </c>
      <c r="P194" s="10">
        <f t="shared" si="78"/>
        <v>0</v>
      </c>
      <c r="Q194" s="10">
        <f t="shared" si="78"/>
        <v>0</v>
      </c>
      <c r="R194" s="10">
        <f t="shared" si="78"/>
        <v>0</v>
      </c>
      <c r="S194" s="10">
        <f t="shared" si="78"/>
        <v>0</v>
      </c>
      <c r="T194" s="10">
        <f t="shared" si="78"/>
        <v>0</v>
      </c>
      <c r="U194" s="10">
        <f t="shared" si="78"/>
        <v>0</v>
      </c>
      <c r="V194" s="10">
        <f t="shared" si="78"/>
        <v>0</v>
      </c>
      <c r="W194" s="10">
        <f t="shared" si="78"/>
        <v>0</v>
      </c>
      <c r="X194" s="10">
        <f t="shared" si="78"/>
        <v>0</v>
      </c>
      <c r="Y194" s="85">
        <f t="shared" si="58"/>
        <v>0</v>
      </c>
    </row>
    <row r="195" spans="1:25" s="26" customFormat="1" ht="31.5" outlineLevel="5">
      <c r="A195" s="21" t="s">
        <v>162</v>
      </c>
      <c r="B195" s="9" t="s">
        <v>13</v>
      </c>
      <c r="C195" s="9" t="s">
        <v>159</v>
      </c>
      <c r="D195" s="9" t="s">
        <v>5</v>
      </c>
      <c r="E195" s="9"/>
      <c r="F195" s="76">
        <f>F196</f>
        <v>0.31</v>
      </c>
      <c r="G195" s="10">
        <f t="shared" si="78"/>
        <v>0</v>
      </c>
      <c r="H195" s="10">
        <f t="shared" si="78"/>
        <v>0</v>
      </c>
      <c r="I195" s="10">
        <f t="shared" si="78"/>
        <v>0</v>
      </c>
      <c r="J195" s="10">
        <f t="shared" si="78"/>
        <v>0</v>
      </c>
      <c r="K195" s="10">
        <f t="shared" si="78"/>
        <v>0</v>
      </c>
      <c r="L195" s="10">
        <f t="shared" si="78"/>
        <v>0</v>
      </c>
      <c r="M195" s="10">
        <f t="shared" si="78"/>
        <v>0</v>
      </c>
      <c r="N195" s="10">
        <f t="shared" si="78"/>
        <v>0</v>
      </c>
      <c r="O195" s="10">
        <f t="shared" si="78"/>
        <v>0</v>
      </c>
      <c r="P195" s="10">
        <f t="shared" si="78"/>
        <v>0</v>
      </c>
      <c r="Q195" s="10">
        <f t="shared" si="78"/>
        <v>0</v>
      </c>
      <c r="R195" s="10">
        <f t="shared" si="78"/>
        <v>0</v>
      </c>
      <c r="S195" s="10">
        <f t="shared" si="78"/>
        <v>0</v>
      </c>
      <c r="T195" s="10">
        <f t="shared" si="78"/>
        <v>0</v>
      </c>
      <c r="U195" s="10">
        <f t="shared" si="78"/>
        <v>0</v>
      </c>
      <c r="V195" s="10">
        <f t="shared" si="78"/>
        <v>0</v>
      </c>
      <c r="W195" s="10">
        <f t="shared" si="78"/>
        <v>0</v>
      </c>
      <c r="X195" s="10">
        <f t="shared" si="78"/>
        <v>0</v>
      </c>
      <c r="Y195" s="85">
        <f t="shared" si="58"/>
        <v>0</v>
      </c>
    </row>
    <row r="196" spans="1:25" s="26" customFormat="1" ht="63" outlineLevel="5">
      <c r="A196" s="58" t="s">
        <v>304</v>
      </c>
      <c r="B196" s="18" t="s">
        <v>13</v>
      </c>
      <c r="C196" s="18" t="s">
        <v>303</v>
      </c>
      <c r="D196" s="18" t="s">
        <v>5</v>
      </c>
      <c r="E196" s="18"/>
      <c r="F196" s="78">
        <f>F197</f>
        <v>0.31</v>
      </c>
      <c r="G196" s="19">
        <f t="shared" si="78"/>
        <v>0</v>
      </c>
      <c r="H196" s="19">
        <f t="shared" si="78"/>
        <v>0</v>
      </c>
      <c r="I196" s="19">
        <f t="shared" si="78"/>
        <v>0</v>
      </c>
      <c r="J196" s="19">
        <f t="shared" si="78"/>
        <v>0</v>
      </c>
      <c r="K196" s="19">
        <f t="shared" si="78"/>
        <v>0</v>
      </c>
      <c r="L196" s="19">
        <f t="shared" si="78"/>
        <v>0</v>
      </c>
      <c r="M196" s="19">
        <f t="shared" si="78"/>
        <v>0</v>
      </c>
      <c r="N196" s="19">
        <f t="shared" si="78"/>
        <v>0</v>
      </c>
      <c r="O196" s="19">
        <f t="shared" si="78"/>
        <v>0</v>
      </c>
      <c r="P196" s="19">
        <f t="shared" si="78"/>
        <v>0</v>
      </c>
      <c r="Q196" s="19">
        <f t="shared" si="78"/>
        <v>0</v>
      </c>
      <c r="R196" s="19">
        <f t="shared" si="78"/>
        <v>0</v>
      </c>
      <c r="S196" s="19">
        <f t="shared" si="78"/>
        <v>0</v>
      </c>
      <c r="T196" s="19">
        <f t="shared" si="78"/>
        <v>0</v>
      </c>
      <c r="U196" s="19">
        <f t="shared" si="78"/>
        <v>0</v>
      </c>
      <c r="V196" s="19">
        <f t="shared" si="78"/>
        <v>0</v>
      </c>
      <c r="W196" s="19">
        <f t="shared" si="78"/>
        <v>0</v>
      </c>
      <c r="X196" s="19">
        <f t="shared" si="78"/>
        <v>0</v>
      </c>
      <c r="Y196" s="85">
        <f t="shared" si="58"/>
        <v>0</v>
      </c>
    </row>
    <row r="197" spans="1:25" s="26" customFormat="1" ht="31.5" outlineLevel="6">
      <c r="A197" s="5" t="s">
        <v>101</v>
      </c>
      <c r="B197" s="6" t="s">
        <v>13</v>
      </c>
      <c r="C197" s="6" t="s">
        <v>303</v>
      </c>
      <c r="D197" s="6" t="s">
        <v>102</v>
      </c>
      <c r="E197" s="6"/>
      <c r="F197" s="79">
        <f>F198</f>
        <v>0.31</v>
      </c>
      <c r="G197" s="7">
        <f t="shared" si="78"/>
        <v>0</v>
      </c>
      <c r="H197" s="7">
        <f t="shared" si="78"/>
        <v>0</v>
      </c>
      <c r="I197" s="7">
        <f t="shared" si="78"/>
        <v>0</v>
      </c>
      <c r="J197" s="7">
        <f t="shared" si="78"/>
        <v>0</v>
      </c>
      <c r="K197" s="7">
        <f t="shared" si="78"/>
        <v>0</v>
      </c>
      <c r="L197" s="7">
        <f t="shared" si="78"/>
        <v>0</v>
      </c>
      <c r="M197" s="7">
        <f t="shared" si="78"/>
        <v>0</v>
      </c>
      <c r="N197" s="7">
        <f t="shared" si="78"/>
        <v>0</v>
      </c>
      <c r="O197" s="7">
        <f t="shared" si="78"/>
        <v>0</v>
      </c>
      <c r="P197" s="7">
        <f t="shared" si="78"/>
        <v>0</v>
      </c>
      <c r="Q197" s="7">
        <f t="shared" si="78"/>
        <v>0</v>
      </c>
      <c r="R197" s="7">
        <f t="shared" si="78"/>
        <v>0</v>
      </c>
      <c r="S197" s="7">
        <f t="shared" si="78"/>
        <v>0</v>
      </c>
      <c r="T197" s="7">
        <f t="shared" si="78"/>
        <v>0</v>
      </c>
      <c r="U197" s="7">
        <f t="shared" si="78"/>
        <v>0</v>
      </c>
      <c r="V197" s="7">
        <f t="shared" si="78"/>
        <v>0</v>
      </c>
      <c r="W197" s="7">
        <f t="shared" si="78"/>
        <v>0</v>
      </c>
      <c r="X197" s="7">
        <f t="shared" si="78"/>
        <v>0</v>
      </c>
      <c r="Y197" s="85">
        <f t="shared" si="58"/>
        <v>0</v>
      </c>
    </row>
    <row r="198" spans="1:25" s="26" customFormat="1" ht="17.25" customHeight="1" outlineLevel="3">
      <c r="A198" s="41" t="s">
        <v>96</v>
      </c>
      <c r="B198" s="42" t="s">
        <v>13</v>
      </c>
      <c r="C198" s="42" t="s">
        <v>303</v>
      </c>
      <c r="D198" s="42" t="s">
        <v>95</v>
      </c>
      <c r="E198" s="42"/>
      <c r="F198" s="80">
        <v>0.31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X198" s="85">
        <v>0</v>
      </c>
      <c r="Y198" s="85">
        <f t="shared" si="58"/>
        <v>0</v>
      </c>
    </row>
    <row r="199" spans="1:25" s="26" customFormat="1" ht="17.25" customHeight="1" outlineLevel="3">
      <c r="A199" s="13" t="s">
        <v>208</v>
      </c>
      <c r="B199" s="11" t="s">
        <v>13</v>
      </c>
      <c r="C199" s="11" t="s">
        <v>6</v>
      </c>
      <c r="D199" s="11" t="s">
        <v>5</v>
      </c>
      <c r="E199" s="11"/>
      <c r="F199" s="82">
        <f>F200</f>
        <v>0</v>
      </c>
      <c r="G199" s="12">
        <f aca="true" t="shared" si="79" ref="G199:X201">G200</f>
        <v>0</v>
      </c>
      <c r="H199" s="12">
        <f t="shared" si="79"/>
        <v>0</v>
      </c>
      <c r="I199" s="12">
        <f t="shared" si="79"/>
        <v>0</v>
      </c>
      <c r="J199" s="12">
        <f t="shared" si="79"/>
        <v>0</v>
      </c>
      <c r="K199" s="12">
        <f t="shared" si="79"/>
        <v>0</v>
      </c>
      <c r="L199" s="12">
        <f t="shared" si="79"/>
        <v>0</v>
      </c>
      <c r="M199" s="12">
        <f t="shared" si="79"/>
        <v>0</v>
      </c>
      <c r="N199" s="12">
        <f t="shared" si="79"/>
        <v>0</v>
      </c>
      <c r="O199" s="12">
        <f t="shared" si="79"/>
        <v>0</v>
      </c>
      <c r="P199" s="12">
        <f t="shared" si="79"/>
        <v>0</v>
      </c>
      <c r="Q199" s="12">
        <f t="shared" si="79"/>
        <v>0</v>
      </c>
      <c r="R199" s="12">
        <f t="shared" si="79"/>
        <v>0</v>
      </c>
      <c r="S199" s="12">
        <f t="shared" si="79"/>
        <v>0</v>
      </c>
      <c r="T199" s="12">
        <f t="shared" si="79"/>
        <v>0</v>
      </c>
      <c r="U199" s="12">
        <f t="shared" si="79"/>
        <v>0</v>
      </c>
      <c r="V199" s="12">
        <f t="shared" si="79"/>
        <v>0</v>
      </c>
      <c r="W199" s="12">
        <f t="shared" si="79"/>
        <v>0</v>
      </c>
      <c r="X199" s="12">
        <f t="shared" si="79"/>
        <v>0</v>
      </c>
      <c r="Y199" s="85">
        <v>0</v>
      </c>
    </row>
    <row r="200" spans="1:25" s="26" customFormat="1" ht="17.25" customHeight="1" outlineLevel="3">
      <c r="A200" s="44" t="s">
        <v>150</v>
      </c>
      <c r="B200" s="18" t="s">
        <v>13</v>
      </c>
      <c r="C200" s="18" t="s">
        <v>209</v>
      </c>
      <c r="D200" s="18" t="s">
        <v>5</v>
      </c>
      <c r="E200" s="18"/>
      <c r="F200" s="78">
        <f>F201</f>
        <v>0</v>
      </c>
      <c r="G200" s="19">
        <f t="shared" si="79"/>
        <v>0</v>
      </c>
      <c r="H200" s="19">
        <f t="shared" si="79"/>
        <v>0</v>
      </c>
      <c r="I200" s="19">
        <f t="shared" si="79"/>
        <v>0</v>
      </c>
      <c r="J200" s="19">
        <f t="shared" si="79"/>
        <v>0</v>
      </c>
      <c r="K200" s="19">
        <f t="shared" si="79"/>
        <v>0</v>
      </c>
      <c r="L200" s="19">
        <f t="shared" si="79"/>
        <v>0</v>
      </c>
      <c r="M200" s="19">
        <f t="shared" si="79"/>
        <v>0</v>
      </c>
      <c r="N200" s="19">
        <f t="shared" si="79"/>
        <v>0</v>
      </c>
      <c r="O200" s="19">
        <f t="shared" si="79"/>
        <v>0</v>
      </c>
      <c r="P200" s="19">
        <f t="shared" si="79"/>
        <v>0</v>
      </c>
      <c r="Q200" s="19">
        <f t="shared" si="79"/>
        <v>0</v>
      </c>
      <c r="R200" s="19">
        <f t="shared" si="79"/>
        <v>0</v>
      </c>
      <c r="S200" s="19">
        <f t="shared" si="79"/>
        <v>0</v>
      </c>
      <c r="T200" s="19">
        <f t="shared" si="79"/>
        <v>0</v>
      </c>
      <c r="U200" s="19">
        <f t="shared" si="79"/>
        <v>0</v>
      </c>
      <c r="V200" s="19">
        <f t="shared" si="79"/>
        <v>0</v>
      </c>
      <c r="W200" s="19">
        <f t="shared" si="79"/>
        <v>0</v>
      </c>
      <c r="X200" s="19">
        <f t="shared" si="79"/>
        <v>0</v>
      </c>
      <c r="Y200" s="85">
        <v>0</v>
      </c>
    </row>
    <row r="201" spans="1:25" s="26" customFormat="1" ht="50.25" customHeight="1" outlineLevel="3">
      <c r="A201" s="5" t="s">
        <v>211</v>
      </c>
      <c r="B201" s="6" t="s">
        <v>13</v>
      </c>
      <c r="C201" s="6" t="s">
        <v>210</v>
      </c>
      <c r="D201" s="6" t="s">
        <v>5</v>
      </c>
      <c r="E201" s="6"/>
      <c r="F201" s="79">
        <f>F202</f>
        <v>0</v>
      </c>
      <c r="G201" s="7">
        <f t="shared" si="79"/>
        <v>0</v>
      </c>
      <c r="H201" s="7">
        <f t="shared" si="79"/>
        <v>0</v>
      </c>
      <c r="I201" s="7">
        <f t="shared" si="79"/>
        <v>0</v>
      </c>
      <c r="J201" s="7">
        <f t="shared" si="79"/>
        <v>0</v>
      </c>
      <c r="K201" s="7">
        <f t="shared" si="79"/>
        <v>0</v>
      </c>
      <c r="L201" s="7">
        <f t="shared" si="79"/>
        <v>0</v>
      </c>
      <c r="M201" s="7">
        <f t="shared" si="79"/>
        <v>0</v>
      </c>
      <c r="N201" s="7">
        <f t="shared" si="79"/>
        <v>0</v>
      </c>
      <c r="O201" s="7">
        <f t="shared" si="79"/>
        <v>0</v>
      </c>
      <c r="P201" s="7">
        <f t="shared" si="79"/>
        <v>0</v>
      </c>
      <c r="Q201" s="7">
        <f t="shared" si="79"/>
        <v>0</v>
      </c>
      <c r="R201" s="7">
        <f t="shared" si="79"/>
        <v>0</v>
      </c>
      <c r="S201" s="7">
        <f t="shared" si="79"/>
        <v>0</v>
      </c>
      <c r="T201" s="7">
        <f t="shared" si="79"/>
        <v>0</v>
      </c>
      <c r="U201" s="7">
        <f t="shared" si="79"/>
        <v>0</v>
      </c>
      <c r="V201" s="7">
        <f t="shared" si="79"/>
        <v>0</v>
      </c>
      <c r="W201" s="7">
        <f t="shared" si="79"/>
        <v>0</v>
      </c>
      <c r="X201" s="7">
        <f t="shared" si="79"/>
        <v>0</v>
      </c>
      <c r="Y201" s="85">
        <v>0</v>
      </c>
    </row>
    <row r="202" spans="1:25" s="26" customFormat="1" ht="18" customHeight="1" outlineLevel="3">
      <c r="A202" s="41" t="s">
        <v>133</v>
      </c>
      <c r="B202" s="42" t="s">
        <v>13</v>
      </c>
      <c r="C202" s="42" t="s">
        <v>210</v>
      </c>
      <c r="D202" s="42" t="s">
        <v>132</v>
      </c>
      <c r="E202" s="42"/>
      <c r="F202" s="80"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85">
        <v>0</v>
      </c>
      <c r="Y202" s="85">
        <v>0</v>
      </c>
    </row>
    <row r="203" spans="1:25" s="26" customFormat="1" ht="17.25" customHeight="1" outlineLevel="3">
      <c r="A203" s="15" t="s">
        <v>57</v>
      </c>
      <c r="B203" s="16" t="s">
        <v>56</v>
      </c>
      <c r="C203" s="16" t="s">
        <v>6</v>
      </c>
      <c r="D203" s="16" t="s">
        <v>5</v>
      </c>
      <c r="E203" s="16"/>
      <c r="F203" s="75">
        <f>F204+F220+F259+F264+F281</f>
        <v>385515.26999999996</v>
      </c>
      <c r="G203" s="17">
        <f aca="true" t="shared" si="80" ref="G203:X203">G204+G220+G259+G264+G281</f>
        <v>0</v>
      </c>
      <c r="H203" s="17">
        <f t="shared" si="80"/>
        <v>0</v>
      </c>
      <c r="I203" s="17">
        <f t="shared" si="80"/>
        <v>0</v>
      </c>
      <c r="J203" s="17">
        <f t="shared" si="80"/>
        <v>0</v>
      </c>
      <c r="K203" s="17">
        <f t="shared" si="80"/>
        <v>0</v>
      </c>
      <c r="L203" s="17">
        <f t="shared" si="80"/>
        <v>0</v>
      </c>
      <c r="M203" s="17">
        <f t="shared" si="80"/>
        <v>0</v>
      </c>
      <c r="N203" s="17">
        <f t="shared" si="80"/>
        <v>0</v>
      </c>
      <c r="O203" s="17">
        <f t="shared" si="80"/>
        <v>0</v>
      </c>
      <c r="P203" s="17">
        <f t="shared" si="80"/>
        <v>0</v>
      </c>
      <c r="Q203" s="17">
        <f t="shared" si="80"/>
        <v>0</v>
      </c>
      <c r="R203" s="17">
        <f t="shared" si="80"/>
        <v>0</v>
      </c>
      <c r="S203" s="17">
        <f t="shared" si="80"/>
        <v>0</v>
      </c>
      <c r="T203" s="17">
        <f t="shared" si="80"/>
        <v>0</v>
      </c>
      <c r="U203" s="17">
        <f t="shared" si="80"/>
        <v>0</v>
      </c>
      <c r="V203" s="17">
        <f t="shared" si="80"/>
        <v>0</v>
      </c>
      <c r="W203" s="17">
        <f t="shared" si="80"/>
        <v>0</v>
      </c>
      <c r="X203" s="60">
        <f t="shared" si="80"/>
        <v>198487.88999999998</v>
      </c>
      <c r="Y203" s="85">
        <f t="shared" si="58"/>
        <v>51.4863885936347</v>
      </c>
    </row>
    <row r="204" spans="1:25" s="26" customFormat="1" ht="18.75" outlineLevel="4">
      <c r="A204" s="15" t="s">
        <v>45</v>
      </c>
      <c r="B204" s="16" t="s">
        <v>21</v>
      </c>
      <c r="C204" s="16" t="s">
        <v>6</v>
      </c>
      <c r="D204" s="16" t="s">
        <v>5</v>
      </c>
      <c r="E204" s="16"/>
      <c r="F204" s="75">
        <f>F205</f>
        <v>71809.56</v>
      </c>
      <c r="G204" s="17">
        <f aca="true" t="shared" si="81" ref="G204:X204">G205</f>
        <v>0</v>
      </c>
      <c r="H204" s="17">
        <f t="shared" si="81"/>
        <v>0</v>
      </c>
      <c r="I204" s="17">
        <f t="shared" si="81"/>
        <v>0</v>
      </c>
      <c r="J204" s="17">
        <f t="shared" si="81"/>
        <v>0</v>
      </c>
      <c r="K204" s="17">
        <f t="shared" si="81"/>
        <v>0</v>
      </c>
      <c r="L204" s="17">
        <f t="shared" si="81"/>
        <v>0</v>
      </c>
      <c r="M204" s="17">
        <f t="shared" si="81"/>
        <v>0</v>
      </c>
      <c r="N204" s="17">
        <f t="shared" si="81"/>
        <v>0</v>
      </c>
      <c r="O204" s="17">
        <f t="shared" si="81"/>
        <v>0</v>
      </c>
      <c r="P204" s="17">
        <f t="shared" si="81"/>
        <v>0</v>
      </c>
      <c r="Q204" s="17">
        <f t="shared" si="81"/>
        <v>0</v>
      </c>
      <c r="R204" s="17">
        <f t="shared" si="81"/>
        <v>0</v>
      </c>
      <c r="S204" s="17">
        <f t="shared" si="81"/>
        <v>0</v>
      </c>
      <c r="T204" s="17">
        <f t="shared" si="81"/>
        <v>0</v>
      </c>
      <c r="U204" s="17">
        <f t="shared" si="81"/>
        <v>0</v>
      </c>
      <c r="V204" s="17">
        <f t="shared" si="81"/>
        <v>0</v>
      </c>
      <c r="W204" s="17">
        <f t="shared" si="81"/>
        <v>0</v>
      </c>
      <c r="X204" s="60">
        <f t="shared" si="81"/>
        <v>39062.28</v>
      </c>
      <c r="Y204" s="85">
        <f t="shared" si="58"/>
        <v>54.397046855599726</v>
      </c>
    </row>
    <row r="205" spans="1:25" s="26" customFormat="1" ht="15.75" outlineLevel="5">
      <c r="A205" s="64" t="s">
        <v>212</v>
      </c>
      <c r="B205" s="9" t="s">
        <v>21</v>
      </c>
      <c r="C205" s="9" t="s">
        <v>214</v>
      </c>
      <c r="D205" s="9" t="s">
        <v>5</v>
      </c>
      <c r="E205" s="9"/>
      <c r="F205" s="76">
        <f>F206+F216</f>
        <v>71809.56</v>
      </c>
      <c r="G205" s="10">
        <f aca="true" t="shared" si="82" ref="G205:X205">G206+G216</f>
        <v>0</v>
      </c>
      <c r="H205" s="10">
        <f t="shared" si="82"/>
        <v>0</v>
      </c>
      <c r="I205" s="10">
        <f t="shared" si="82"/>
        <v>0</v>
      </c>
      <c r="J205" s="10">
        <f t="shared" si="82"/>
        <v>0</v>
      </c>
      <c r="K205" s="10">
        <f t="shared" si="82"/>
        <v>0</v>
      </c>
      <c r="L205" s="10">
        <f t="shared" si="82"/>
        <v>0</v>
      </c>
      <c r="M205" s="10">
        <f t="shared" si="82"/>
        <v>0</v>
      </c>
      <c r="N205" s="10">
        <f t="shared" si="82"/>
        <v>0</v>
      </c>
      <c r="O205" s="10">
        <f t="shared" si="82"/>
        <v>0</v>
      </c>
      <c r="P205" s="10">
        <f t="shared" si="82"/>
        <v>0</v>
      </c>
      <c r="Q205" s="10">
        <f t="shared" si="82"/>
        <v>0</v>
      </c>
      <c r="R205" s="10">
        <f t="shared" si="82"/>
        <v>0</v>
      </c>
      <c r="S205" s="10">
        <f t="shared" si="82"/>
        <v>0</v>
      </c>
      <c r="T205" s="10">
        <f t="shared" si="82"/>
        <v>0</v>
      </c>
      <c r="U205" s="10">
        <f t="shared" si="82"/>
        <v>0</v>
      </c>
      <c r="V205" s="10">
        <f t="shared" si="82"/>
        <v>0</v>
      </c>
      <c r="W205" s="10">
        <f t="shared" si="82"/>
        <v>0</v>
      </c>
      <c r="X205" s="10">
        <f t="shared" si="82"/>
        <v>39062.28</v>
      </c>
      <c r="Y205" s="85">
        <f aca="true" t="shared" si="83" ref="Y205:Y268">X205/F205*100</f>
        <v>54.397046855599726</v>
      </c>
    </row>
    <row r="206" spans="1:25" s="26" customFormat="1" ht="31.5" outlineLevel="5">
      <c r="A206" s="64" t="s">
        <v>213</v>
      </c>
      <c r="B206" s="11" t="s">
        <v>21</v>
      </c>
      <c r="C206" s="11" t="s">
        <v>215</v>
      </c>
      <c r="D206" s="11" t="s">
        <v>5</v>
      </c>
      <c r="E206" s="11"/>
      <c r="F206" s="82">
        <f>F207+F210+F213</f>
        <v>71783.56</v>
      </c>
      <c r="G206" s="12">
        <f aca="true" t="shared" si="84" ref="G206:X206">G207+G210+G213</f>
        <v>0</v>
      </c>
      <c r="H206" s="12">
        <f t="shared" si="84"/>
        <v>0</v>
      </c>
      <c r="I206" s="12">
        <f t="shared" si="84"/>
        <v>0</v>
      </c>
      <c r="J206" s="12">
        <f t="shared" si="84"/>
        <v>0</v>
      </c>
      <c r="K206" s="12">
        <f t="shared" si="84"/>
        <v>0</v>
      </c>
      <c r="L206" s="12">
        <f t="shared" si="84"/>
        <v>0</v>
      </c>
      <c r="M206" s="12">
        <f t="shared" si="84"/>
        <v>0</v>
      </c>
      <c r="N206" s="12">
        <f t="shared" si="84"/>
        <v>0</v>
      </c>
      <c r="O206" s="12">
        <f t="shared" si="84"/>
        <v>0</v>
      </c>
      <c r="P206" s="12">
        <f t="shared" si="84"/>
        <v>0</v>
      </c>
      <c r="Q206" s="12">
        <f t="shared" si="84"/>
        <v>0</v>
      </c>
      <c r="R206" s="12">
        <f t="shared" si="84"/>
        <v>0</v>
      </c>
      <c r="S206" s="12">
        <f t="shared" si="84"/>
        <v>0</v>
      </c>
      <c r="T206" s="12">
        <f t="shared" si="84"/>
        <v>0</v>
      </c>
      <c r="U206" s="12">
        <f t="shared" si="84"/>
        <v>0</v>
      </c>
      <c r="V206" s="12">
        <f t="shared" si="84"/>
        <v>0</v>
      </c>
      <c r="W206" s="12">
        <f t="shared" si="84"/>
        <v>0</v>
      </c>
      <c r="X206" s="12">
        <f t="shared" si="84"/>
        <v>39062.28</v>
      </c>
      <c r="Y206" s="85">
        <f t="shared" si="83"/>
        <v>54.416749461854494</v>
      </c>
    </row>
    <row r="207" spans="1:25" s="26" customFormat="1" ht="31.5" outlineLevel="5">
      <c r="A207" s="44" t="s">
        <v>216</v>
      </c>
      <c r="B207" s="18" t="s">
        <v>21</v>
      </c>
      <c r="C207" s="18" t="s">
        <v>217</v>
      </c>
      <c r="D207" s="18" t="s">
        <v>5</v>
      </c>
      <c r="E207" s="18"/>
      <c r="F207" s="78">
        <f>F208</f>
        <v>24599.76</v>
      </c>
      <c r="G207" s="19">
        <f aca="true" t="shared" si="85" ref="G207:X208">G208</f>
        <v>0</v>
      </c>
      <c r="H207" s="19">
        <f t="shared" si="85"/>
        <v>0</v>
      </c>
      <c r="I207" s="19">
        <f t="shared" si="85"/>
        <v>0</v>
      </c>
      <c r="J207" s="19">
        <f t="shared" si="85"/>
        <v>0</v>
      </c>
      <c r="K207" s="19">
        <f t="shared" si="85"/>
        <v>0</v>
      </c>
      <c r="L207" s="19">
        <f t="shared" si="85"/>
        <v>0</v>
      </c>
      <c r="M207" s="19">
        <f t="shared" si="85"/>
        <v>0</v>
      </c>
      <c r="N207" s="19">
        <f t="shared" si="85"/>
        <v>0</v>
      </c>
      <c r="O207" s="19">
        <f t="shared" si="85"/>
        <v>0</v>
      </c>
      <c r="P207" s="19">
        <f t="shared" si="85"/>
        <v>0</v>
      </c>
      <c r="Q207" s="19">
        <f t="shared" si="85"/>
        <v>0</v>
      </c>
      <c r="R207" s="19">
        <f t="shared" si="85"/>
        <v>0</v>
      </c>
      <c r="S207" s="19">
        <f t="shared" si="85"/>
        <v>0</v>
      </c>
      <c r="T207" s="19">
        <f t="shared" si="85"/>
        <v>0</v>
      </c>
      <c r="U207" s="19">
        <f t="shared" si="85"/>
        <v>0</v>
      </c>
      <c r="V207" s="19">
        <f t="shared" si="85"/>
        <v>0</v>
      </c>
      <c r="W207" s="19">
        <f t="shared" si="85"/>
        <v>0</v>
      </c>
      <c r="X207" s="19">
        <f t="shared" si="85"/>
        <v>12402.44</v>
      </c>
      <c r="Y207" s="85">
        <f t="shared" si="83"/>
        <v>50.416914636565565</v>
      </c>
    </row>
    <row r="208" spans="1:25" s="26" customFormat="1" ht="15.75" outlineLevel="6">
      <c r="A208" s="5" t="s">
        <v>134</v>
      </c>
      <c r="B208" s="6" t="s">
        <v>21</v>
      </c>
      <c r="C208" s="6" t="s">
        <v>217</v>
      </c>
      <c r="D208" s="6" t="s">
        <v>135</v>
      </c>
      <c r="E208" s="6"/>
      <c r="F208" s="79">
        <f>F209</f>
        <v>24599.76</v>
      </c>
      <c r="G208" s="7">
        <f t="shared" si="85"/>
        <v>0</v>
      </c>
      <c r="H208" s="7">
        <f t="shared" si="85"/>
        <v>0</v>
      </c>
      <c r="I208" s="7">
        <f t="shared" si="85"/>
        <v>0</v>
      </c>
      <c r="J208" s="7">
        <f t="shared" si="85"/>
        <v>0</v>
      </c>
      <c r="K208" s="7">
        <f t="shared" si="85"/>
        <v>0</v>
      </c>
      <c r="L208" s="7">
        <f t="shared" si="85"/>
        <v>0</v>
      </c>
      <c r="M208" s="7">
        <f t="shared" si="85"/>
        <v>0</v>
      </c>
      <c r="N208" s="7">
        <f t="shared" si="85"/>
        <v>0</v>
      </c>
      <c r="O208" s="7">
        <f t="shared" si="85"/>
        <v>0</v>
      </c>
      <c r="P208" s="7">
        <f t="shared" si="85"/>
        <v>0</v>
      </c>
      <c r="Q208" s="7">
        <f t="shared" si="85"/>
        <v>0</v>
      </c>
      <c r="R208" s="7">
        <f t="shared" si="85"/>
        <v>0</v>
      </c>
      <c r="S208" s="7">
        <f t="shared" si="85"/>
        <v>0</v>
      </c>
      <c r="T208" s="7">
        <f t="shared" si="85"/>
        <v>0</v>
      </c>
      <c r="U208" s="7">
        <f t="shared" si="85"/>
        <v>0</v>
      </c>
      <c r="V208" s="7">
        <f t="shared" si="85"/>
        <v>0</v>
      </c>
      <c r="W208" s="7">
        <f t="shared" si="85"/>
        <v>0</v>
      </c>
      <c r="X208" s="7">
        <f t="shared" si="85"/>
        <v>12402.44</v>
      </c>
      <c r="Y208" s="85">
        <f t="shared" si="83"/>
        <v>50.416914636565565</v>
      </c>
    </row>
    <row r="209" spans="1:25" s="26" customFormat="1" ht="47.25" outlineLevel="6">
      <c r="A209" s="50" t="s">
        <v>323</v>
      </c>
      <c r="B209" s="42" t="s">
        <v>21</v>
      </c>
      <c r="C209" s="42" t="s">
        <v>217</v>
      </c>
      <c r="D209" s="42" t="s">
        <v>88</v>
      </c>
      <c r="E209" s="42"/>
      <c r="F209" s="80">
        <v>24599.76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5">
        <v>12402.44</v>
      </c>
      <c r="Y209" s="85">
        <f t="shared" si="83"/>
        <v>50.416914636565565</v>
      </c>
    </row>
    <row r="210" spans="1:25" s="26" customFormat="1" ht="63" outlineLevel="6">
      <c r="A210" s="58" t="s">
        <v>221</v>
      </c>
      <c r="B210" s="18" t="s">
        <v>21</v>
      </c>
      <c r="C210" s="18" t="s">
        <v>222</v>
      </c>
      <c r="D210" s="18" t="s">
        <v>5</v>
      </c>
      <c r="E210" s="18"/>
      <c r="F210" s="78">
        <f>F211</f>
        <v>46802</v>
      </c>
      <c r="G210" s="19">
        <f aca="true" t="shared" si="86" ref="G210:X211">G211</f>
        <v>0</v>
      </c>
      <c r="H210" s="19">
        <f t="shared" si="86"/>
        <v>0</v>
      </c>
      <c r="I210" s="19">
        <f t="shared" si="86"/>
        <v>0</v>
      </c>
      <c r="J210" s="19">
        <f t="shared" si="86"/>
        <v>0</v>
      </c>
      <c r="K210" s="19">
        <f t="shared" si="86"/>
        <v>0</v>
      </c>
      <c r="L210" s="19">
        <f t="shared" si="86"/>
        <v>0</v>
      </c>
      <c r="M210" s="19">
        <f t="shared" si="86"/>
        <v>0</v>
      </c>
      <c r="N210" s="19">
        <f t="shared" si="86"/>
        <v>0</v>
      </c>
      <c r="O210" s="19">
        <f t="shared" si="86"/>
        <v>0</v>
      </c>
      <c r="P210" s="19">
        <f t="shared" si="86"/>
        <v>0</v>
      </c>
      <c r="Q210" s="19">
        <f t="shared" si="86"/>
        <v>0</v>
      </c>
      <c r="R210" s="19">
        <f t="shared" si="86"/>
        <v>0</v>
      </c>
      <c r="S210" s="19">
        <f t="shared" si="86"/>
        <v>0</v>
      </c>
      <c r="T210" s="19">
        <f t="shared" si="86"/>
        <v>0</v>
      </c>
      <c r="U210" s="19">
        <f t="shared" si="86"/>
        <v>0</v>
      </c>
      <c r="V210" s="19">
        <f t="shared" si="86"/>
        <v>0</v>
      </c>
      <c r="W210" s="19">
        <f t="shared" si="86"/>
        <v>0</v>
      </c>
      <c r="X210" s="19">
        <f t="shared" si="86"/>
        <v>26659.84</v>
      </c>
      <c r="Y210" s="85">
        <f t="shared" si="83"/>
        <v>56.96303576770223</v>
      </c>
    </row>
    <row r="211" spans="1:25" s="26" customFormat="1" ht="19.5" customHeight="1" outlineLevel="6">
      <c r="A211" s="5" t="s">
        <v>134</v>
      </c>
      <c r="B211" s="6" t="s">
        <v>21</v>
      </c>
      <c r="C211" s="6" t="s">
        <v>222</v>
      </c>
      <c r="D211" s="6" t="s">
        <v>135</v>
      </c>
      <c r="E211" s="6"/>
      <c r="F211" s="79">
        <f>F212</f>
        <v>46802</v>
      </c>
      <c r="G211" s="7">
        <f t="shared" si="86"/>
        <v>0</v>
      </c>
      <c r="H211" s="7">
        <f t="shared" si="86"/>
        <v>0</v>
      </c>
      <c r="I211" s="7">
        <f t="shared" si="86"/>
        <v>0</v>
      </c>
      <c r="J211" s="7">
        <f t="shared" si="86"/>
        <v>0</v>
      </c>
      <c r="K211" s="7">
        <f t="shared" si="86"/>
        <v>0</v>
      </c>
      <c r="L211" s="7">
        <f t="shared" si="86"/>
        <v>0</v>
      </c>
      <c r="M211" s="7">
        <f t="shared" si="86"/>
        <v>0</v>
      </c>
      <c r="N211" s="7">
        <f t="shared" si="86"/>
        <v>0</v>
      </c>
      <c r="O211" s="7">
        <f t="shared" si="86"/>
        <v>0</v>
      </c>
      <c r="P211" s="7">
        <f t="shared" si="86"/>
        <v>0</v>
      </c>
      <c r="Q211" s="7">
        <f t="shared" si="86"/>
        <v>0</v>
      </c>
      <c r="R211" s="7">
        <f t="shared" si="86"/>
        <v>0</v>
      </c>
      <c r="S211" s="7">
        <f t="shared" si="86"/>
        <v>0</v>
      </c>
      <c r="T211" s="7">
        <f t="shared" si="86"/>
        <v>0</v>
      </c>
      <c r="U211" s="7">
        <f t="shared" si="86"/>
        <v>0</v>
      </c>
      <c r="V211" s="7">
        <f t="shared" si="86"/>
        <v>0</v>
      </c>
      <c r="W211" s="7">
        <f t="shared" si="86"/>
        <v>0</v>
      </c>
      <c r="X211" s="7">
        <f t="shared" si="86"/>
        <v>26659.84</v>
      </c>
      <c r="Y211" s="85">
        <f t="shared" si="83"/>
        <v>56.96303576770223</v>
      </c>
    </row>
    <row r="212" spans="1:25" s="26" customFormat="1" ht="47.25" outlineLevel="6">
      <c r="A212" s="50" t="s">
        <v>323</v>
      </c>
      <c r="B212" s="42" t="s">
        <v>21</v>
      </c>
      <c r="C212" s="42" t="s">
        <v>222</v>
      </c>
      <c r="D212" s="42" t="s">
        <v>88</v>
      </c>
      <c r="E212" s="42"/>
      <c r="F212" s="80">
        <v>46802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5">
        <v>26659.84</v>
      </c>
      <c r="Y212" s="85">
        <f t="shared" si="83"/>
        <v>56.96303576770223</v>
      </c>
    </row>
    <row r="213" spans="1:25" s="26" customFormat="1" ht="31.5" outlineLevel="6">
      <c r="A213" s="65" t="s">
        <v>229</v>
      </c>
      <c r="B213" s="18" t="s">
        <v>21</v>
      </c>
      <c r="C213" s="18" t="s">
        <v>218</v>
      </c>
      <c r="D213" s="18" t="s">
        <v>5</v>
      </c>
      <c r="E213" s="18"/>
      <c r="F213" s="78">
        <f>F214</f>
        <v>381.8</v>
      </c>
      <c r="G213" s="19">
        <f aca="true" t="shared" si="87" ref="G213:X214">G214</f>
        <v>0</v>
      </c>
      <c r="H213" s="19">
        <f t="shared" si="87"/>
        <v>0</v>
      </c>
      <c r="I213" s="19">
        <f t="shared" si="87"/>
        <v>0</v>
      </c>
      <c r="J213" s="19">
        <f t="shared" si="87"/>
        <v>0</v>
      </c>
      <c r="K213" s="19">
        <f t="shared" si="87"/>
        <v>0</v>
      </c>
      <c r="L213" s="19">
        <f t="shared" si="87"/>
        <v>0</v>
      </c>
      <c r="M213" s="19">
        <f t="shared" si="87"/>
        <v>0</v>
      </c>
      <c r="N213" s="19">
        <f t="shared" si="87"/>
        <v>0</v>
      </c>
      <c r="O213" s="19">
        <f t="shared" si="87"/>
        <v>0</v>
      </c>
      <c r="P213" s="19">
        <f t="shared" si="87"/>
        <v>0</v>
      </c>
      <c r="Q213" s="19">
        <f t="shared" si="87"/>
        <v>0</v>
      </c>
      <c r="R213" s="19">
        <f t="shared" si="87"/>
        <v>0</v>
      </c>
      <c r="S213" s="19">
        <f t="shared" si="87"/>
        <v>0</v>
      </c>
      <c r="T213" s="19">
        <f t="shared" si="87"/>
        <v>0</v>
      </c>
      <c r="U213" s="19">
        <f t="shared" si="87"/>
        <v>0</v>
      </c>
      <c r="V213" s="19">
        <f t="shared" si="87"/>
        <v>0</v>
      </c>
      <c r="W213" s="19">
        <f t="shared" si="87"/>
        <v>0</v>
      </c>
      <c r="X213" s="19">
        <f t="shared" si="87"/>
        <v>0</v>
      </c>
      <c r="Y213" s="85">
        <f t="shared" si="83"/>
        <v>0</v>
      </c>
    </row>
    <row r="214" spans="1:25" s="26" customFormat="1" ht="15.75" outlineLevel="6">
      <c r="A214" s="5" t="s">
        <v>134</v>
      </c>
      <c r="B214" s="6" t="s">
        <v>21</v>
      </c>
      <c r="C214" s="6" t="s">
        <v>218</v>
      </c>
      <c r="D214" s="6" t="s">
        <v>135</v>
      </c>
      <c r="E214" s="6"/>
      <c r="F214" s="79">
        <f>F215</f>
        <v>381.8</v>
      </c>
      <c r="G214" s="7">
        <f t="shared" si="87"/>
        <v>0</v>
      </c>
      <c r="H214" s="7">
        <f t="shared" si="87"/>
        <v>0</v>
      </c>
      <c r="I214" s="7">
        <f t="shared" si="87"/>
        <v>0</v>
      </c>
      <c r="J214" s="7">
        <f t="shared" si="87"/>
        <v>0</v>
      </c>
      <c r="K214" s="7">
        <f t="shared" si="87"/>
        <v>0</v>
      </c>
      <c r="L214" s="7">
        <f t="shared" si="87"/>
        <v>0</v>
      </c>
      <c r="M214" s="7">
        <f t="shared" si="87"/>
        <v>0</v>
      </c>
      <c r="N214" s="7">
        <f t="shared" si="87"/>
        <v>0</v>
      </c>
      <c r="O214" s="7">
        <f t="shared" si="87"/>
        <v>0</v>
      </c>
      <c r="P214" s="7">
        <f t="shared" si="87"/>
        <v>0</v>
      </c>
      <c r="Q214" s="7">
        <f t="shared" si="87"/>
        <v>0</v>
      </c>
      <c r="R214" s="7">
        <f t="shared" si="87"/>
        <v>0</v>
      </c>
      <c r="S214" s="7">
        <f t="shared" si="87"/>
        <v>0</v>
      </c>
      <c r="T214" s="7">
        <f t="shared" si="87"/>
        <v>0</v>
      </c>
      <c r="U214" s="7">
        <f t="shared" si="87"/>
        <v>0</v>
      </c>
      <c r="V214" s="7">
        <f t="shared" si="87"/>
        <v>0</v>
      </c>
      <c r="W214" s="7">
        <f t="shared" si="87"/>
        <v>0</v>
      </c>
      <c r="X214" s="7">
        <f t="shared" si="87"/>
        <v>0</v>
      </c>
      <c r="Y214" s="85">
        <f t="shared" si="83"/>
        <v>0</v>
      </c>
    </row>
    <row r="215" spans="1:25" s="26" customFormat="1" ht="15.75" outlineLevel="6">
      <c r="A215" s="53" t="s">
        <v>89</v>
      </c>
      <c r="B215" s="42" t="s">
        <v>21</v>
      </c>
      <c r="C215" s="42" t="s">
        <v>218</v>
      </c>
      <c r="D215" s="42" t="s">
        <v>90</v>
      </c>
      <c r="E215" s="42"/>
      <c r="F215" s="80">
        <v>381.8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85">
        <v>0</v>
      </c>
      <c r="Y215" s="85">
        <f t="shared" si="83"/>
        <v>0</v>
      </c>
    </row>
    <row r="216" spans="1:25" s="26" customFormat="1" ht="47.25" outlineLevel="6">
      <c r="A216" s="66" t="s">
        <v>219</v>
      </c>
      <c r="B216" s="9" t="s">
        <v>21</v>
      </c>
      <c r="C216" s="9" t="s">
        <v>223</v>
      </c>
      <c r="D216" s="9" t="s">
        <v>5</v>
      </c>
      <c r="E216" s="9"/>
      <c r="F216" s="76">
        <f>F217</f>
        <v>26</v>
      </c>
      <c r="G216" s="10">
        <f aca="true" t="shared" si="88" ref="G216:X218">G217</f>
        <v>0</v>
      </c>
      <c r="H216" s="10">
        <f t="shared" si="88"/>
        <v>0</v>
      </c>
      <c r="I216" s="10">
        <f t="shared" si="88"/>
        <v>0</v>
      </c>
      <c r="J216" s="10">
        <f t="shared" si="88"/>
        <v>0</v>
      </c>
      <c r="K216" s="10">
        <f t="shared" si="88"/>
        <v>0</v>
      </c>
      <c r="L216" s="10">
        <f t="shared" si="88"/>
        <v>0</v>
      </c>
      <c r="M216" s="10">
        <f t="shared" si="88"/>
        <v>0</v>
      </c>
      <c r="N216" s="10">
        <f t="shared" si="88"/>
        <v>0</v>
      </c>
      <c r="O216" s="10">
        <f t="shared" si="88"/>
        <v>0</v>
      </c>
      <c r="P216" s="10">
        <f t="shared" si="88"/>
        <v>0</v>
      </c>
      <c r="Q216" s="10">
        <f t="shared" si="88"/>
        <v>0</v>
      </c>
      <c r="R216" s="10">
        <f t="shared" si="88"/>
        <v>0</v>
      </c>
      <c r="S216" s="10">
        <f t="shared" si="88"/>
        <v>0</v>
      </c>
      <c r="T216" s="10">
        <f t="shared" si="88"/>
        <v>0</v>
      </c>
      <c r="U216" s="10">
        <f t="shared" si="88"/>
        <v>0</v>
      </c>
      <c r="V216" s="10">
        <f t="shared" si="88"/>
        <v>0</v>
      </c>
      <c r="W216" s="10">
        <f t="shared" si="88"/>
        <v>0</v>
      </c>
      <c r="X216" s="10">
        <f t="shared" si="88"/>
        <v>0</v>
      </c>
      <c r="Y216" s="85">
        <f t="shared" si="83"/>
        <v>0</v>
      </c>
    </row>
    <row r="217" spans="1:25" s="26" customFormat="1" ht="31.5" outlineLevel="6">
      <c r="A217" s="65" t="s">
        <v>220</v>
      </c>
      <c r="B217" s="18" t="s">
        <v>21</v>
      </c>
      <c r="C217" s="18" t="s">
        <v>224</v>
      </c>
      <c r="D217" s="18" t="s">
        <v>5</v>
      </c>
      <c r="E217" s="18"/>
      <c r="F217" s="78">
        <f>F218</f>
        <v>26</v>
      </c>
      <c r="G217" s="19">
        <f t="shared" si="88"/>
        <v>0</v>
      </c>
      <c r="H217" s="19">
        <f t="shared" si="88"/>
        <v>0</v>
      </c>
      <c r="I217" s="19">
        <f t="shared" si="88"/>
        <v>0</v>
      </c>
      <c r="J217" s="19">
        <f t="shared" si="88"/>
        <v>0</v>
      </c>
      <c r="K217" s="19">
        <f t="shared" si="88"/>
        <v>0</v>
      </c>
      <c r="L217" s="19">
        <f t="shared" si="88"/>
        <v>0</v>
      </c>
      <c r="M217" s="19">
        <f t="shared" si="88"/>
        <v>0</v>
      </c>
      <c r="N217" s="19">
        <f t="shared" si="88"/>
        <v>0</v>
      </c>
      <c r="O217" s="19">
        <f t="shared" si="88"/>
        <v>0</v>
      </c>
      <c r="P217" s="19">
        <f t="shared" si="88"/>
        <v>0</v>
      </c>
      <c r="Q217" s="19">
        <f t="shared" si="88"/>
        <v>0</v>
      </c>
      <c r="R217" s="19">
        <f t="shared" si="88"/>
        <v>0</v>
      </c>
      <c r="S217" s="19">
        <f t="shared" si="88"/>
        <v>0</v>
      </c>
      <c r="T217" s="19">
        <f t="shared" si="88"/>
        <v>0</v>
      </c>
      <c r="U217" s="19">
        <f t="shared" si="88"/>
        <v>0</v>
      </c>
      <c r="V217" s="19">
        <f t="shared" si="88"/>
        <v>0</v>
      </c>
      <c r="W217" s="19">
        <f t="shared" si="88"/>
        <v>0</v>
      </c>
      <c r="X217" s="19">
        <f t="shared" si="88"/>
        <v>0</v>
      </c>
      <c r="Y217" s="85">
        <f t="shared" si="83"/>
        <v>0</v>
      </c>
    </row>
    <row r="218" spans="1:25" s="26" customFormat="1" ht="15.75" outlineLevel="6">
      <c r="A218" s="5" t="s">
        <v>134</v>
      </c>
      <c r="B218" s="6" t="s">
        <v>21</v>
      </c>
      <c r="C218" s="6" t="s">
        <v>224</v>
      </c>
      <c r="D218" s="6" t="s">
        <v>135</v>
      </c>
      <c r="E218" s="6"/>
      <c r="F218" s="79">
        <f>F219</f>
        <v>26</v>
      </c>
      <c r="G218" s="7">
        <f t="shared" si="88"/>
        <v>0</v>
      </c>
      <c r="H218" s="7">
        <f t="shared" si="88"/>
        <v>0</v>
      </c>
      <c r="I218" s="7">
        <f t="shared" si="88"/>
        <v>0</v>
      </c>
      <c r="J218" s="7">
        <f t="shared" si="88"/>
        <v>0</v>
      </c>
      <c r="K218" s="7">
        <f t="shared" si="88"/>
        <v>0</v>
      </c>
      <c r="L218" s="7">
        <f t="shared" si="88"/>
        <v>0</v>
      </c>
      <c r="M218" s="7">
        <f t="shared" si="88"/>
        <v>0</v>
      </c>
      <c r="N218" s="7">
        <f t="shared" si="88"/>
        <v>0</v>
      </c>
      <c r="O218" s="7">
        <f t="shared" si="88"/>
        <v>0</v>
      </c>
      <c r="P218" s="7">
        <f t="shared" si="88"/>
        <v>0</v>
      </c>
      <c r="Q218" s="7">
        <f t="shared" si="88"/>
        <v>0</v>
      </c>
      <c r="R218" s="7">
        <f t="shared" si="88"/>
        <v>0</v>
      </c>
      <c r="S218" s="7">
        <f t="shared" si="88"/>
        <v>0</v>
      </c>
      <c r="T218" s="7">
        <f t="shared" si="88"/>
        <v>0</v>
      </c>
      <c r="U218" s="7">
        <f t="shared" si="88"/>
        <v>0</v>
      </c>
      <c r="V218" s="7">
        <f t="shared" si="88"/>
        <v>0</v>
      </c>
      <c r="W218" s="7">
        <f t="shared" si="88"/>
        <v>0</v>
      </c>
      <c r="X218" s="7">
        <f t="shared" si="88"/>
        <v>0</v>
      </c>
      <c r="Y218" s="85">
        <f t="shared" si="83"/>
        <v>0</v>
      </c>
    </row>
    <row r="219" spans="1:25" s="26" customFormat="1" ht="15.75" outlineLevel="6">
      <c r="A219" s="53" t="s">
        <v>89</v>
      </c>
      <c r="B219" s="42" t="s">
        <v>21</v>
      </c>
      <c r="C219" s="42" t="s">
        <v>224</v>
      </c>
      <c r="D219" s="42" t="s">
        <v>90</v>
      </c>
      <c r="E219" s="42"/>
      <c r="F219" s="80">
        <v>26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85">
        <v>0</v>
      </c>
      <c r="Y219" s="85">
        <f t="shared" si="83"/>
        <v>0</v>
      </c>
    </row>
    <row r="220" spans="1:25" s="26" customFormat="1" ht="15.75" outlineLevel="6">
      <c r="A220" s="67" t="s">
        <v>44</v>
      </c>
      <c r="B220" s="32" t="s">
        <v>22</v>
      </c>
      <c r="C220" s="32" t="s">
        <v>6</v>
      </c>
      <c r="D220" s="32" t="s">
        <v>5</v>
      </c>
      <c r="E220" s="32"/>
      <c r="F220" s="89">
        <f>F221+F255</f>
        <v>296461.32999999996</v>
      </c>
      <c r="G220" s="60">
        <f aca="true" t="shared" si="89" ref="G220:X220">G221+G255</f>
        <v>0</v>
      </c>
      <c r="H220" s="60">
        <f t="shared" si="89"/>
        <v>0</v>
      </c>
      <c r="I220" s="60">
        <f t="shared" si="89"/>
        <v>0</v>
      </c>
      <c r="J220" s="60">
        <f t="shared" si="89"/>
        <v>0</v>
      </c>
      <c r="K220" s="60">
        <f t="shared" si="89"/>
        <v>0</v>
      </c>
      <c r="L220" s="60">
        <f t="shared" si="89"/>
        <v>0</v>
      </c>
      <c r="M220" s="60">
        <f t="shared" si="89"/>
        <v>0</v>
      </c>
      <c r="N220" s="60">
        <f t="shared" si="89"/>
        <v>0</v>
      </c>
      <c r="O220" s="60">
        <f t="shared" si="89"/>
        <v>0</v>
      </c>
      <c r="P220" s="60">
        <f t="shared" si="89"/>
        <v>0</v>
      </c>
      <c r="Q220" s="60">
        <f t="shared" si="89"/>
        <v>0</v>
      </c>
      <c r="R220" s="60">
        <f t="shared" si="89"/>
        <v>0</v>
      </c>
      <c r="S220" s="60">
        <f t="shared" si="89"/>
        <v>0</v>
      </c>
      <c r="T220" s="60">
        <f t="shared" si="89"/>
        <v>0</v>
      </c>
      <c r="U220" s="60">
        <f t="shared" si="89"/>
        <v>0</v>
      </c>
      <c r="V220" s="60">
        <f t="shared" si="89"/>
        <v>0</v>
      </c>
      <c r="W220" s="60">
        <f t="shared" si="89"/>
        <v>0</v>
      </c>
      <c r="X220" s="60">
        <f t="shared" si="89"/>
        <v>152687.44</v>
      </c>
      <c r="Y220" s="85">
        <f t="shared" si="83"/>
        <v>51.503324227817515</v>
      </c>
    </row>
    <row r="221" spans="1:25" s="26" customFormat="1" ht="15.75" outlineLevel="6">
      <c r="A221" s="64" t="s">
        <v>212</v>
      </c>
      <c r="B221" s="9" t="s">
        <v>22</v>
      </c>
      <c r="C221" s="9" t="s">
        <v>214</v>
      </c>
      <c r="D221" s="9" t="s">
        <v>5</v>
      </c>
      <c r="E221" s="9"/>
      <c r="F221" s="76">
        <f>F222+F251</f>
        <v>287129.52999999997</v>
      </c>
      <c r="G221" s="10">
        <f aca="true" t="shared" si="90" ref="G221:X221">G222+G251</f>
        <v>0</v>
      </c>
      <c r="H221" s="10">
        <f t="shared" si="90"/>
        <v>0</v>
      </c>
      <c r="I221" s="10">
        <f t="shared" si="90"/>
        <v>0</v>
      </c>
      <c r="J221" s="10">
        <f t="shared" si="90"/>
        <v>0</v>
      </c>
      <c r="K221" s="10">
        <f t="shared" si="90"/>
        <v>0</v>
      </c>
      <c r="L221" s="10">
        <f t="shared" si="90"/>
        <v>0</v>
      </c>
      <c r="M221" s="10">
        <f t="shared" si="90"/>
        <v>0</v>
      </c>
      <c r="N221" s="10">
        <f t="shared" si="90"/>
        <v>0</v>
      </c>
      <c r="O221" s="10">
        <f t="shared" si="90"/>
        <v>0</v>
      </c>
      <c r="P221" s="10">
        <f t="shared" si="90"/>
        <v>0</v>
      </c>
      <c r="Q221" s="10">
        <f t="shared" si="90"/>
        <v>0</v>
      </c>
      <c r="R221" s="10">
        <f t="shared" si="90"/>
        <v>0</v>
      </c>
      <c r="S221" s="10">
        <f t="shared" si="90"/>
        <v>0</v>
      </c>
      <c r="T221" s="10">
        <f t="shared" si="90"/>
        <v>0</v>
      </c>
      <c r="U221" s="10">
        <f t="shared" si="90"/>
        <v>0</v>
      </c>
      <c r="V221" s="10">
        <f t="shared" si="90"/>
        <v>0</v>
      </c>
      <c r="W221" s="10">
        <f t="shared" si="90"/>
        <v>0</v>
      </c>
      <c r="X221" s="10">
        <f t="shared" si="90"/>
        <v>147397.05</v>
      </c>
      <c r="Y221" s="85">
        <f t="shared" si="83"/>
        <v>51.334688563729415</v>
      </c>
    </row>
    <row r="222" spans="1:25" s="26" customFormat="1" ht="31.5" outlineLevel="6">
      <c r="A222" s="22" t="s">
        <v>225</v>
      </c>
      <c r="B222" s="11" t="s">
        <v>22</v>
      </c>
      <c r="C222" s="11" t="s">
        <v>226</v>
      </c>
      <c r="D222" s="11" t="s">
        <v>5</v>
      </c>
      <c r="E222" s="11"/>
      <c r="F222" s="82">
        <f>F223+F232+F238+F243+F235</f>
        <v>268369.62999999995</v>
      </c>
      <c r="G222" s="12">
        <f aca="true" t="shared" si="91" ref="G222:X222">G223+G232+G238+G243+G235</f>
        <v>0</v>
      </c>
      <c r="H222" s="12">
        <f t="shared" si="91"/>
        <v>0</v>
      </c>
      <c r="I222" s="12">
        <f t="shared" si="91"/>
        <v>0</v>
      </c>
      <c r="J222" s="12">
        <f t="shared" si="91"/>
        <v>0</v>
      </c>
      <c r="K222" s="12">
        <f t="shared" si="91"/>
        <v>0</v>
      </c>
      <c r="L222" s="12">
        <f t="shared" si="91"/>
        <v>0</v>
      </c>
      <c r="M222" s="12">
        <f t="shared" si="91"/>
        <v>0</v>
      </c>
      <c r="N222" s="12">
        <f t="shared" si="91"/>
        <v>0</v>
      </c>
      <c r="O222" s="12">
        <f t="shared" si="91"/>
        <v>0</v>
      </c>
      <c r="P222" s="12">
        <f t="shared" si="91"/>
        <v>0</v>
      </c>
      <c r="Q222" s="12">
        <f t="shared" si="91"/>
        <v>0</v>
      </c>
      <c r="R222" s="12">
        <f t="shared" si="91"/>
        <v>0</v>
      </c>
      <c r="S222" s="12">
        <f t="shared" si="91"/>
        <v>0</v>
      </c>
      <c r="T222" s="12">
        <f t="shared" si="91"/>
        <v>0</v>
      </c>
      <c r="U222" s="12">
        <f t="shared" si="91"/>
        <v>0</v>
      </c>
      <c r="V222" s="12">
        <f t="shared" si="91"/>
        <v>0</v>
      </c>
      <c r="W222" s="12">
        <f t="shared" si="91"/>
        <v>0</v>
      </c>
      <c r="X222" s="12">
        <f t="shared" si="91"/>
        <v>137773.93</v>
      </c>
      <c r="Y222" s="85">
        <f t="shared" si="83"/>
        <v>51.33737748194533</v>
      </c>
    </row>
    <row r="223" spans="1:25" s="26" customFormat="1" ht="31.5" outlineLevel="6">
      <c r="A223" s="44" t="s">
        <v>173</v>
      </c>
      <c r="B223" s="18" t="s">
        <v>22</v>
      </c>
      <c r="C223" s="18" t="s">
        <v>227</v>
      </c>
      <c r="D223" s="18" t="s">
        <v>5</v>
      </c>
      <c r="E223" s="18"/>
      <c r="F223" s="78">
        <f>F224+F226+F229</f>
        <v>36175.12</v>
      </c>
      <c r="G223" s="19">
        <f aca="true" t="shared" si="92" ref="G223:X223">G224+G226+G229</f>
        <v>0</v>
      </c>
      <c r="H223" s="19">
        <f t="shared" si="92"/>
        <v>0</v>
      </c>
      <c r="I223" s="19">
        <f t="shared" si="92"/>
        <v>0</v>
      </c>
      <c r="J223" s="19">
        <f t="shared" si="92"/>
        <v>0</v>
      </c>
      <c r="K223" s="19">
        <f t="shared" si="92"/>
        <v>0</v>
      </c>
      <c r="L223" s="19">
        <f t="shared" si="92"/>
        <v>0</v>
      </c>
      <c r="M223" s="19">
        <f t="shared" si="92"/>
        <v>0</v>
      </c>
      <c r="N223" s="19">
        <f t="shared" si="92"/>
        <v>0</v>
      </c>
      <c r="O223" s="19">
        <f t="shared" si="92"/>
        <v>0</v>
      </c>
      <c r="P223" s="19">
        <f t="shared" si="92"/>
        <v>0</v>
      </c>
      <c r="Q223" s="19">
        <f t="shared" si="92"/>
        <v>0</v>
      </c>
      <c r="R223" s="19">
        <f t="shared" si="92"/>
        <v>0</v>
      </c>
      <c r="S223" s="19">
        <f t="shared" si="92"/>
        <v>0</v>
      </c>
      <c r="T223" s="19">
        <f t="shared" si="92"/>
        <v>0</v>
      </c>
      <c r="U223" s="19">
        <f t="shared" si="92"/>
        <v>0</v>
      </c>
      <c r="V223" s="19">
        <f t="shared" si="92"/>
        <v>0</v>
      </c>
      <c r="W223" s="19">
        <f t="shared" si="92"/>
        <v>0</v>
      </c>
      <c r="X223" s="19">
        <f t="shared" si="92"/>
        <v>18320.84</v>
      </c>
      <c r="Y223" s="85">
        <f t="shared" si="83"/>
        <v>50.64486309927928</v>
      </c>
    </row>
    <row r="224" spans="1:25" s="26" customFormat="1" ht="31.5" outlineLevel="6">
      <c r="A224" s="5" t="s">
        <v>121</v>
      </c>
      <c r="B224" s="6" t="s">
        <v>22</v>
      </c>
      <c r="C224" s="6" t="s">
        <v>227</v>
      </c>
      <c r="D224" s="6" t="s">
        <v>122</v>
      </c>
      <c r="E224" s="6"/>
      <c r="F224" s="79">
        <f>F225</f>
        <v>14774.01</v>
      </c>
      <c r="G224" s="7">
        <f aca="true" t="shared" si="93" ref="G224:X224">G225</f>
        <v>0</v>
      </c>
      <c r="H224" s="7">
        <f t="shared" si="93"/>
        <v>0</v>
      </c>
      <c r="I224" s="7">
        <f t="shared" si="93"/>
        <v>0</v>
      </c>
      <c r="J224" s="7">
        <f t="shared" si="93"/>
        <v>0</v>
      </c>
      <c r="K224" s="7">
        <f t="shared" si="93"/>
        <v>0</v>
      </c>
      <c r="L224" s="7">
        <f t="shared" si="93"/>
        <v>0</v>
      </c>
      <c r="M224" s="7">
        <f t="shared" si="93"/>
        <v>0</v>
      </c>
      <c r="N224" s="7">
        <f t="shared" si="93"/>
        <v>0</v>
      </c>
      <c r="O224" s="7">
        <f t="shared" si="93"/>
        <v>0</v>
      </c>
      <c r="P224" s="7">
        <f t="shared" si="93"/>
        <v>0</v>
      </c>
      <c r="Q224" s="7">
        <f t="shared" si="93"/>
        <v>0</v>
      </c>
      <c r="R224" s="7">
        <f t="shared" si="93"/>
        <v>0</v>
      </c>
      <c r="S224" s="7">
        <f t="shared" si="93"/>
        <v>0</v>
      </c>
      <c r="T224" s="7">
        <f t="shared" si="93"/>
        <v>0</v>
      </c>
      <c r="U224" s="7">
        <f t="shared" si="93"/>
        <v>0</v>
      </c>
      <c r="V224" s="7">
        <f t="shared" si="93"/>
        <v>0</v>
      </c>
      <c r="W224" s="7">
        <f t="shared" si="93"/>
        <v>0</v>
      </c>
      <c r="X224" s="7">
        <f t="shared" si="93"/>
        <v>12220.14</v>
      </c>
      <c r="Y224" s="85">
        <f t="shared" si="83"/>
        <v>82.71376559241533</v>
      </c>
    </row>
    <row r="225" spans="1:25" s="26" customFormat="1" ht="15.75" outlineLevel="6">
      <c r="A225" s="41" t="s">
        <v>96</v>
      </c>
      <c r="B225" s="42" t="s">
        <v>22</v>
      </c>
      <c r="C225" s="42" t="s">
        <v>227</v>
      </c>
      <c r="D225" s="42" t="s">
        <v>123</v>
      </c>
      <c r="E225" s="42"/>
      <c r="F225" s="80">
        <v>14774.01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85">
        <v>12220.14</v>
      </c>
      <c r="Y225" s="85">
        <f t="shared" si="83"/>
        <v>82.71376559241533</v>
      </c>
    </row>
    <row r="226" spans="1:25" s="26" customFormat="1" ht="31.5" outlineLevel="6">
      <c r="A226" s="5" t="s">
        <v>101</v>
      </c>
      <c r="B226" s="6" t="s">
        <v>22</v>
      </c>
      <c r="C226" s="6" t="s">
        <v>227</v>
      </c>
      <c r="D226" s="6" t="s">
        <v>102</v>
      </c>
      <c r="E226" s="6"/>
      <c r="F226" s="79">
        <f>F227+F228</f>
        <v>18699.11</v>
      </c>
      <c r="G226" s="7">
        <f aca="true" t="shared" si="94" ref="G226:X226">G227+G228</f>
        <v>0</v>
      </c>
      <c r="H226" s="7">
        <f t="shared" si="94"/>
        <v>0</v>
      </c>
      <c r="I226" s="7">
        <f t="shared" si="94"/>
        <v>0</v>
      </c>
      <c r="J226" s="7">
        <f t="shared" si="94"/>
        <v>0</v>
      </c>
      <c r="K226" s="7">
        <f t="shared" si="94"/>
        <v>0</v>
      </c>
      <c r="L226" s="7">
        <f t="shared" si="94"/>
        <v>0</v>
      </c>
      <c r="M226" s="7">
        <f t="shared" si="94"/>
        <v>0</v>
      </c>
      <c r="N226" s="7">
        <f t="shared" si="94"/>
        <v>0</v>
      </c>
      <c r="O226" s="7">
        <f t="shared" si="94"/>
        <v>0</v>
      </c>
      <c r="P226" s="7">
        <f t="shared" si="94"/>
        <v>0</v>
      </c>
      <c r="Q226" s="7">
        <f t="shared" si="94"/>
        <v>0</v>
      </c>
      <c r="R226" s="7">
        <f t="shared" si="94"/>
        <v>0</v>
      </c>
      <c r="S226" s="7">
        <f t="shared" si="94"/>
        <v>0</v>
      </c>
      <c r="T226" s="7">
        <f t="shared" si="94"/>
        <v>0</v>
      </c>
      <c r="U226" s="7">
        <f t="shared" si="94"/>
        <v>0</v>
      </c>
      <c r="V226" s="7">
        <f t="shared" si="94"/>
        <v>0</v>
      </c>
      <c r="W226" s="7">
        <f t="shared" si="94"/>
        <v>0</v>
      </c>
      <c r="X226" s="7">
        <f t="shared" si="94"/>
        <v>5147.43</v>
      </c>
      <c r="Y226" s="85">
        <f t="shared" si="83"/>
        <v>27.52767377698725</v>
      </c>
    </row>
    <row r="227" spans="1:25" s="26" customFormat="1" ht="31.5" outlineLevel="6">
      <c r="A227" s="41" t="s">
        <v>103</v>
      </c>
      <c r="B227" s="42" t="s">
        <v>22</v>
      </c>
      <c r="C227" s="42" t="s">
        <v>227</v>
      </c>
      <c r="D227" s="42" t="s">
        <v>104</v>
      </c>
      <c r="E227" s="42"/>
      <c r="F227" s="80">
        <v>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85">
        <v>0</v>
      </c>
      <c r="Y227" s="85">
        <v>0</v>
      </c>
    </row>
    <row r="228" spans="1:25" s="26" customFormat="1" ht="31.5" outlineLevel="6">
      <c r="A228" s="41" t="s">
        <v>105</v>
      </c>
      <c r="B228" s="42" t="s">
        <v>22</v>
      </c>
      <c r="C228" s="42" t="s">
        <v>227</v>
      </c>
      <c r="D228" s="42" t="s">
        <v>106</v>
      </c>
      <c r="E228" s="42"/>
      <c r="F228" s="80">
        <v>18699.11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85">
        <v>5147.43</v>
      </c>
      <c r="Y228" s="85">
        <f t="shared" si="83"/>
        <v>27.52767377698725</v>
      </c>
    </row>
    <row r="229" spans="1:25" s="26" customFormat="1" ht="15.75" outlineLevel="6">
      <c r="A229" s="5" t="s">
        <v>107</v>
      </c>
      <c r="B229" s="6" t="s">
        <v>22</v>
      </c>
      <c r="C229" s="6" t="s">
        <v>227</v>
      </c>
      <c r="D229" s="6" t="s">
        <v>108</v>
      </c>
      <c r="E229" s="6"/>
      <c r="F229" s="79">
        <f>F230+F231</f>
        <v>2702</v>
      </c>
      <c r="G229" s="7">
        <f aca="true" t="shared" si="95" ref="G229:X229">G230+G231</f>
        <v>0</v>
      </c>
      <c r="H229" s="7">
        <f t="shared" si="95"/>
        <v>0</v>
      </c>
      <c r="I229" s="7">
        <f t="shared" si="95"/>
        <v>0</v>
      </c>
      <c r="J229" s="7">
        <f t="shared" si="95"/>
        <v>0</v>
      </c>
      <c r="K229" s="7">
        <f t="shared" si="95"/>
        <v>0</v>
      </c>
      <c r="L229" s="7">
        <f t="shared" si="95"/>
        <v>0</v>
      </c>
      <c r="M229" s="7">
        <f t="shared" si="95"/>
        <v>0</v>
      </c>
      <c r="N229" s="7">
        <f t="shared" si="95"/>
        <v>0</v>
      </c>
      <c r="O229" s="7">
        <f t="shared" si="95"/>
        <v>0</v>
      </c>
      <c r="P229" s="7">
        <f t="shared" si="95"/>
        <v>0</v>
      </c>
      <c r="Q229" s="7">
        <f t="shared" si="95"/>
        <v>0</v>
      </c>
      <c r="R229" s="7">
        <f t="shared" si="95"/>
        <v>0</v>
      </c>
      <c r="S229" s="7">
        <f t="shared" si="95"/>
        <v>0</v>
      </c>
      <c r="T229" s="7">
        <f t="shared" si="95"/>
        <v>0</v>
      </c>
      <c r="U229" s="7">
        <f t="shared" si="95"/>
        <v>0</v>
      </c>
      <c r="V229" s="7">
        <f t="shared" si="95"/>
        <v>0</v>
      </c>
      <c r="W229" s="7">
        <f t="shared" si="95"/>
        <v>0</v>
      </c>
      <c r="X229" s="7">
        <f t="shared" si="95"/>
        <v>953.27</v>
      </c>
      <c r="Y229" s="85">
        <f t="shared" si="83"/>
        <v>35.28016284233901</v>
      </c>
    </row>
    <row r="230" spans="1:25" s="26" customFormat="1" ht="31.5" outlineLevel="6">
      <c r="A230" s="41" t="s">
        <v>109</v>
      </c>
      <c r="B230" s="42" t="s">
        <v>22</v>
      </c>
      <c r="C230" s="42" t="s">
        <v>227</v>
      </c>
      <c r="D230" s="42" t="s">
        <v>111</v>
      </c>
      <c r="E230" s="42"/>
      <c r="F230" s="80">
        <v>2200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85">
        <v>711.04</v>
      </c>
      <c r="Y230" s="85">
        <f t="shared" si="83"/>
        <v>32.32</v>
      </c>
    </row>
    <row r="231" spans="1:25" s="26" customFormat="1" ht="15.75" outlineLevel="6">
      <c r="A231" s="41" t="s">
        <v>110</v>
      </c>
      <c r="B231" s="42" t="s">
        <v>22</v>
      </c>
      <c r="C231" s="42" t="s">
        <v>227</v>
      </c>
      <c r="D231" s="42" t="s">
        <v>112</v>
      </c>
      <c r="E231" s="42"/>
      <c r="F231" s="80">
        <v>502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85">
        <v>242.23</v>
      </c>
      <c r="Y231" s="85">
        <f t="shared" si="83"/>
        <v>48.25298804780876</v>
      </c>
    </row>
    <row r="232" spans="1:25" s="26" customFormat="1" ht="31.5" outlineLevel="6">
      <c r="A232" s="44" t="s">
        <v>216</v>
      </c>
      <c r="B232" s="18" t="s">
        <v>22</v>
      </c>
      <c r="C232" s="18" t="s">
        <v>228</v>
      </c>
      <c r="D232" s="18" t="s">
        <v>5</v>
      </c>
      <c r="E232" s="18"/>
      <c r="F232" s="78">
        <f>F233</f>
        <v>22625.68</v>
      </c>
      <c r="G232" s="19">
        <f aca="true" t="shared" si="96" ref="G232:X233">G233</f>
        <v>0</v>
      </c>
      <c r="H232" s="19">
        <f t="shared" si="96"/>
        <v>0</v>
      </c>
      <c r="I232" s="19">
        <f t="shared" si="96"/>
        <v>0</v>
      </c>
      <c r="J232" s="19">
        <f t="shared" si="96"/>
        <v>0</v>
      </c>
      <c r="K232" s="19">
        <f t="shared" si="96"/>
        <v>0</v>
      </c>
      <c r="L232" s="19">
        <f t="shared" si="96"/>
        <v>0</v>
      </c>
      <c r="M232" s="19">
        <f t="shared" si="96"/>
        <v>0</v>
      </c>
      <c r="N232" s="19">
        <f t="shared" si="96"/>
        <v>0</v>
      </c>
      <c r="O232" s="19">
        <f t="shared" si="96"/>
        <v>0</v>
      </c>
      <c r="P232" s="19">
        <f t="shared" si="96"/>
        <v>0</v>
      </c>
      <c r="Q232" s="19">
        <f t="shared" si="96"/>
        <v>0</v>
      </c>
      <c r="R232" s="19">
        <f t="shared" si="96"/>
        <v>0</v>
      </c>
      <c r="S232" s="19">
        <f t="shared" si="96"/>
        <v>0</v>
      </c>
      <c r="T232" s="19">
        <f t="shared" si="96"/>
        <v>0</v>
      </c>
      <c r="U232" s="19">
        <f t="shared" si="96"/>
        <v>0</v>
      </c>
      <c r="V232" s="19">
        <f t="shared" si="96"/>
        <v>0</v>
      </c>
      <c r="W232" s="19">
        <f t="shared" si="96"/>
        <v>0</v>
      </c>
      <c r="X232" s="19">
        <f t="shared" si="96"/>
        <v>10238.45</v>
      </c>
      <c r="Y232" s="85">
        <f t="shared" si="83"/>
        <v>45.25145763574841</v>
      </c>
    </row>
    <row r="233" spans="1:25" s="26" customFormat="1" ht="15.75" outlineLevel="6">
      <c r="A233" s="5" t="s">
        <v>134</v>
      </c>
      <c r="B233" s="6" t="s">
        <v>22</v>
      </c>
      <c r="C233" s="6" t="s">
        <v>228</v>
      </c>
      <c r="D233" s="6" t="s">
        <v>135</v>
      </c>
      <c r="E233" s="6"/>
      <c r="F233" s="79">
        <f>F234</f>
        <v>22625.68</v>
      </c>
      <c r="G233" s="7">
        <f t="shared" si="96"/>
        <v>0</v>
      </c>
      <c r="H233" s="7">
        <f t="shared" si="96"/>
        <v>0</v>
      </c>
      <c r="I233" s="7">
        <f t="shared" si="96"/>
        <v>0</v>
      </c>
      <c r="J233" s="7">
        <f t="shared" si="96"/>
        <v>0</v>
      </c>
      <c r="K233" s="7">
        <f t="shared" si="96"/>
        <v>0</v>
      </c>
      <c r="L233" s="7">
        <f t="shared" si="96"/>
        <v>0</v>
      </c>
      <c r="M233" s="7">
        <f t="shared" si="96"/>
        <v>0</v>
      </c>
      <c r="N233" s="7">
        <f t="shared" si="96"/>
        <v>0</v>
      </c>
      <c r="O233" s="7">
        <f t="shared" si="96"/>
        <v>0</v>
      </c>
      <c r="P233" s="7">
        <f t="shared" si="96"/>
        <v>0</v>
      </c>
      <c r="Q233" s="7">
        <f t="shared" si="96"/>
        <v>0</v>
      </c>
      <c r="R233" s="7">
        <f t="shared" si="96"/>
        <v>0</v>
      </c>
      <c r="S233" s="7">
        <f t="shared" si="96"/>
        <v>0</v>
      </c>
      <c r="T233" s="7">
        <f t="shared" si="96"/>
        <v>0</v>
      </c>
      <c r="U233" s="7">
        <f t="shared" si="96"/>
        <v>0</v>
      </c>
      <c r="V233" s="7">
        <f t="shared" si="96"/>
        <v>0</v>
      </c>
      <c r="W233" s="7">
        <f t="shared" si="96"/>
        <v>0</v>
      </c>
      <c r="X233" s="7">
        <f t="shared" si="96"/>
        <v>10238.45</v>
      </c>
      <c r="Y233" s="85">
        <f t="shared" si="83"/>
        <v>45.25145763574841</v>
      </c>
    </row>
    <row r="234" spans="1:25" s="26" customFormat="1" ht="47.25" outlineLevel="6">
      <c r="A234" s="50" t="s">
        <v>323</v>
      </c>
      <c r="B234" s="42" t="s">
        <v>22</v>
      </c>
      <c r="C234" s="42" t="s">
        <v>228</v>
      </c>
      <c r="D234" s="42" t="s">
        <v>88</v>
      </c>
      <c r="E234" s="42"/>
      <c r="F234" s="80">
        <v>22625.68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85">
        <v>10238.45</v>
      </c>
      <c r="Y234" s="85">
        <f t="shared" si="83"/>
        <v>45.25145763574841</v>
      </c>
    </row>
    <row r="235" spans="1:25" s="26" customFormat="1" ht="31.5" outlineLevel="6">
      <c r="A235" s="65" t="s">
        <v>318</v>
      </c>
      <c r="B235" s="18" t="s">
        <v>22</v>
      </c>
      <c r="C235" s="18" t="s">
        <v>319</v>
      </c>
      <c r="D235" s="18" t="s">
        <v>5</v>
      </c>
      <c r="E235" s="18"/>
      <c r="F235" s="78">
        <f>F236</f>
        <v>96.23</v>
      </c>
      <c r="G235" s="19">
        <f aca="true" t="shared" si="97" ref="G235:X236">G236</f>
        <v>0</v>
      </c>
      <c r="H235" s="19">
        <f t="shared" si="97"/>
        <v>0</v>
      </c>
      <c r="I235" s="19">
        <f t="shared" si="97"/>
        <v>0</v>
      </c>
      <c r="J235" s="19">
        <f t="shared" si="97"/>
        <v>0</v>
      </c>
      <c r="K235" s="19">
        <f t="shared" si="97"/>
        <v>0</v>
      </c>
      <c r="L235" s="19">
        <f t="shared" si="97"/>
        <v>0</v>
      </c>
      <c r="M235" s="19">
        <f t="shared" si="97"/>
        <v>0</v>
      </c>
      <c r="N235" s="19">
        <f t="shared" si="97"/>
        <v>0</v>
      </c>
      <c r="O235" s="19">
        <f t="shared" si="97"/>
        <v>0</v>
      </c>
      <c r="P235" s="19">
        <f t="shared" si="97"/>
        <v>0</v>
      </c>
      <c r="Q235" s="19">
        <f t="shared" si="97"/>
        <v>0</v>
      </c>
      <c r="R235" s="19">
        <f t="shared" si="97"/>
        <v>0</v>
      </c>
      <c r="S235" s="19">
        <f t="shared" si="97"/>
        <v>0</v>
      </c>
      <c r="T235" s="19">
        <f t="shared" si="97"/>
        <v>0</v>
      </c>
      <c r="U235" s="19">
        <f t="shared" si="97"/>
        <v>0</v>
      </c>
      <c r="V235" s="19">
        <f t="shared" si="97"/>
        <v>0</v>
      </c>
      <c r="W235" s="19">
        <f t="shared" si="97"/>
        <v>0</v>
      </c>
      <c r="X235" s="19">
        <f t="shared" si="97"/>
        <v>0</v>
      </c>
      <c r="Y235" s="85">
        <f t="shared" si="83"/>
        <v>0</v>
      </c>
    </row>
    <row r="236" spans="1:25" s="26" customFormat="1" ht="15.75" outlineLevel="6">
      <c r="A236" s="5" t="s">
        <v>134</v>
      </c>
      <c r="B236" s="6" t="s">
        <v>22</v>
      </c>
      <c r="C236" s="6" t="s">
        <v>319</v>
      </c>
      <c r="D236" s="6" t="s">
        <v>135</v>
      </c>
      <c r="E236" s="6"/>
      <c r="F236" s="79">
        <f>F237</f>
        <v>96.23</v>
      </c>
      <c r="G236" s="7">
        <f t="shared" si="97"/>
        <v>0</v>
      </c>
      <c r="H236" s="7">
        <f t="shared" si="97"/>
        <v>0</v>
      </c>
      <c r="I236" s="7">
        <f t="shared" si="97"/>
        <v>0</v>
      </c>
      <c r="J236" s="7">
        <f t="shared" si="97"/>
        <v>0</v>
      </c>
      <c r="K236" s="7">
        <f t="shared" si="97"/>
        <v>0</v>
      </c>
      <c r="L236" s="7">
        <f t="shared" si="97"/>
        <v>0</v>
      </c>
      <c r="M236" s="7">
        <f t="shared" si="97"/>
        <v>0</v>
      </c>
      <c r="N236" s="7">
        <f t="shared" si="97"/>
        <v>0</v>
      </c>
      <c r="O236" s="7">
        <f t="shared" si="97"/>
        <v>0</v>
      </c>
      <c r="P236" s="7">
        <f t="shared" si="97"/>
        <v>0</v>
      </c>
      <c r="Q236" s="7">
        <f t="shared" si="97"/>
        <v>0</v>
      </c>
      <c r="R236" s="7">
        <f t="shared" si="97"/>
        <v>0</v>
      </c>
      <c r="S236" s="7">
        <f t="shared" si="97"/>
        <v>0</v>
      </c>
      <c r="T236" s="7">
        <f t="shared" si="97"/>
        <v>0</v>
      </c>
      <c r="U236" s="7">
        <f t="shared" si="97"/>
        <v>0</v>
      </c>
      <c r="V236" s="7">
        <f t="shared" si="97"/>
        <v>0</v>
      </c>
      <c r="W236" s="7">
        <f t="shared" si="97"/>
        <v>0</v>
      </c>
      <c r="X236" s="7">
        <f t="shared" si="97"/>
        <v>0</v>
      </c>
      <c r="Y236" s="85">
        <f t="shared" si="83"/>
        <v>0</v>
      </c>
    </row>
    <row r="237" spans="1:25" s="26" customFormat="1" ht="15.75" outlineLevel="6">
      <c r="A237" s="53" t="s">
        <v>89</v>
      </c>
      <c r="B237" s="42" t="s">
        <v>22</v>
      </c>
      <c r="C237" s="42" t="s">
        <v>319</v>
      </c>
      <c r="D237" s="42" t="s">
        <v>90</v>
      </c>
      <c r="E237" s="42"/>
      <c r="F237" s="80">
        <v>96.23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X237" s="85">
        <v>0</v>
      </c>
      <c r="Y237" s="85">
        <f t="shared" si="83"/>
        <v>0</v>
      </c>
    </row>
    <row r="238" spans="1:25" s="26" customFormat="1" ht="31.5" outlineLevel="6">
      <c r="A238" s="51" t="s">
        <v>230</v>
      </c>
      <c r="B238" s="18" t="s">
        <v>22</v>
      </c>
      <c r="C238" s="18" t="s">
        <v>231</v>
      </c>
      <c r="D238" s="18" t="s">
        <v>5</v>
      </c>
      <c r="E238" s="18"/>
      <c r="F238" s="78">
        <f>F239+F241</f>
        <v>5691</v>
      </c>
      <c r="G238" s="19">
        <f aca="true" t="shared" si="98" ref="G238:X238">G239+G241</f>
        <v>0</v>
      </c>
      <c r="H238" s="19">
        <f t="shared" si="98"/>
        <v>0</v>
      </c>
      <c r="I238" s="19">
        <f t="shared" si="98"/>
        <v>0</v>
      </c>
      <c r="J238" s="19">
        <f t="shared" si="98"/>
        <v>0</v>
      </c>
      <c r="K238" s="19">
        <f t="shared" si="98"/>
        <v>0</v>
      </c>
      <c r="L238" s="19">
        <f t="shared" si="98"/>
        <v>0</v>
      </c>
      <c r="M238" s="19">
        <f t="shared" si="98"/>
        <v>0</v>
      </c>
      <c r="N238" s="19">
        <f t="shared" si="98"/>
        <v>0</v>
      </c>
      <c r="O238" s="19">
        <f t="shared" si="98"/>
        <v>0</v>
      </c>
      <c r="P238" s="19">
        <f t="shared" si="98"/>
        <v>0</v>
      </c>
      <c r="Q238" s="19">
        <f t="shared" si="98"/>
        <v>0</v>
      </c>
      <c r="R238" s="19">
        <f t="shared" si="98"/>
        <v>0</v>
      </c>
      <c r="S238" s="19">
        <f t="shared" si="98"/>
        <v>0</v>
      </c>
      <c r="T238" s="19">
        <f t="shared" si="98"/>
        <v>0</v>
      </c>
      <c r="U238" s="19">
        <f t="shared" si="98"/>
        <v>0</v>
      </c>
      <c r="V238" s="19">
        <f t="shared" si="98"/>
        <v>0</v>
      </c>
      <c r="W238" s="19">
        <f t="shared" si="98"/>
        <v>0</v>
      </c>
      <c r="X238" s="19">
        <f t="shared" si="98"/>
        <v>2457.3</v>
      </c>
      <c r="Y238" s="85">
        <f t="shared" si="83"/>
        <v>43.17870321560358</v>
      </c>
    </row>
    <row r="239" spans="1:25" s="26" customFormat="1" ht="31.5" outlineLevel="6">
      <c r="A239" s="5" t="s">
        <v>101</v>
      </c>
      <c r="B239" s="6" t="s">
        <v>22</v>
      </c>
      <c r="C239" s="6" t="s">
        <v>231</v>
      </c>
      <c r="D239" s="6" t="s">
        <v>102</v>
      </c>
      <c r="E239" s="6"/>
      <c r="F239" s="79">
        <f>F240</f>
        <v>2468.04</v>
      </c>
      <c r="G239" s="7">
        <f aca="true" t="shared" si="99" ref="G239:X239">G240</f>
        <v>0</v>
      </c>
      <c r="H239" s="7">
        <f t="shared" si="99"/>
        <v>0</v>
      </c>
      <c r="I239" s="7">
        <f t="shared" si="99"/>
        <v>0</v>
      </c>
      <c r="J239" s="7">
        <f t="shared" si="99"/>
        <v>0</v>
      </c>
      <c r="K239" s="7">
        <f t="shared" si="99"/>
        <v>0</v>
      </c>
      <c r="L239" s="7">
        <f t="shared" si="99"/>
        <v>0</v>
      </c>
      <c r="M239" s="7">
        <f t="shared" si="99"/>
        <v>0</v>
      </c>
      <c r="N239" s="7">
        <f t="shared" si="99"/>
        <v>0</v>
      </c>
      <c r="O239" s="7">
        <f t="shared" si="99"/>
        <v>0</v>
      </c>
      <c r="P239" s="7">
        <f t="shared" si="99"/>
        <v>0</v>
      </c>
      <c r="Q239" s="7">
        <f t="shared" si="99"/>
        <v>0</v>
      </c>
      <c r="R239" s="7">
        <f t="shared" si="99"/>
        <v>0</v>
      </c>
      <c r="S239" s="7">
        <f t="shared" si="99"/>
        <v>0</v>
      </c>
      <c r="T239" s="7">
        <f t="shared" si="99"/>
        <v>0</v>
      </c>
      <c r="U239" s="7">
        <f t="shared" si="99"/>
        <v>0</v>
      </c>
      <c r="V239" s="7">
        <f t="shared" si="99"/>
        <v>0</v>
      </c>
      <c r="W239" s="7">
        <f t="shared" si="99"/>
        <v>0</v>
      </c>
      <c r="X239" s="7">
        <f t="shared" si="99"/>
        <v>1138.52</v>
      </c>
      <c r="Y239" s="85">
        <f t="shared" si="83"/>
        <v>46.13053273042576</v>
      </c>
    </row>
    <row r="240" spans="1:25" s="26" customFormat="1" ht="31.5" outlineLevel="6">
      <c r="A240" s="41" t="s">
        <v>105</v>
      </c>
      <c r="B240" s="42" t="s">
        <v>22</v>
      </c>
      <c r="C240" s="42" t="s">
        <v>231</v>
      </c>
      <c r="D240" s="42" t="s">
        <v>106</v>
      </c>
      <c r="E240" s="42"/>
      <c r="F240" s="80">
        <v>2468.04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X240" s="85">
        <v>1138.52</v>
      </c>
      <c r="Y240" s="85">
        <f t="shared" si="83"/>
        <v>46.13053273042576</v>
      </c>
    </row>
    <row r="241" spans="1:25" s="26" customFormat="1" ht="15.75" outlineLevel="6">
      <c r="A241" s="5" t="s">
        <v>134</v>
      </c>
      <c r="B241" s="6" t="s">
        <v>22</v>
      </c>
      <c r="C241" s="6" t="s">
        <v>231</v>
      </c>
      <c r="D241" s="6" t="s">
        <v>135</v>
      </c>
      <c r="E241" s="6"/>
      <c r="F241" s="79">
        <f>F242</f>
        <v>3222.96</v>
      </c>
      <c r="G241" s="7">
        <f aca="true" t="shared" si="100" ref="G241:X241">G242</f>
        <v>0</v>
      </c>
      <c r="H241" s="7">
        <f t="shared" si="100"/>
        <v>0</v>
      </c>
      <c r="I241" s="7">
        <f t="shared" si="100"/>
        <v>0</v>
      </c>
      <c r="J241" s="7">
        <f t="shared" si="100"/>
        <v>0</v>
      </c>
      <c r="K241" s="7">
        <f t="shared" si="100"/>
        <v>0</v>
      </c>
      <c r="L241" s="7">
        <f t="shared" si="100"/>
        <v>0</v>
      </c>
      <c r="M241" s="7">
        <f t="shared" si="100"/>
        <v>0</v>
      </c>
      <c r="N241" s="7">
        <f t="shared" si="100"/>
        <v>0</v>
      </c>
      <c r="O241" s="7">
        <f t="shared" si="100"/>
        <v>0</v>
      </c>
      <c r="P241" s="7">
        <f t="shared" si="100"/>
        <v>0</v>
      </c>
      <c r="Q241" s="7">
        <f t="shared" si="100"/>
        <v>0</v>
      </c>
      <c r="R241" s="7">
        <f t="shared" si="100"/>
        <v>0</v>
      </c>
      <c r="S241" s="7">
        <f t="shared" si="100"/>
        <v>0</v>
      </c>
      <c r="T241" s="7">
        <f t="shared" si="100"/>
        <v>0</v>
      </c>
      <c r="U241" s="7">
        <f t="shared" si="100"/>
        <v>0</v>
      </c>
      <c r="V241" s="7">
        <f t="shared" si="100"/>
        <v>0</v>
      </c>
      <c r="W241" s="7">
        <f t="shared" si="100"/>
        <v>0</v>
      </c>
      <c r="X241" s="7">
        <f t="shared" si="100"/>
        <v>1318.78</v>
      </c>
      <c r="Y241" s="85">
        <f t="shared" si="83"/>
        <v>40.918286295827436</v>
      </c>
    </row>
    <row r="242" spans="1:25" s="26" customFormat="1" ht="47.25" outlineLevel="6">
      <c r="A242" s="50" t="s">
        <v>323</v>
      </c>
      <c r="B242" s="42" t="s">
        <v>22</v>
      </c>
      <c r="C242" s="42" t="s">
        <v>231</v>
      </c>
      <c r="D242" s="42" t="s">
        <v>88</v>
      </c>
      <c r="E242" s="42"/>
      <c r="F242" s="80">
        <v>3222.96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X242" s="85">
        <v>1318.78</v>
      </c>
      <c r="Y242" s="85">
        <f t="shared" si="83"/>
        <v>40.918286295827436</v>
      </c>
    </row>
    <row r="243" spans="1:25" s="26" customFormat="1" ht="63" outlineLevel="6">
      <c r="A243" s="52" t="s">
        <v>232</v>
      </c>
      <c r="B243" s="56" t="s">
        <v>22</v>
      </c>
      <c r="C243" s="56" t="s">
        <v>233</v>
      </c>
      <c r="D243" s="56" t="s">
        <v>5</v>
      </c>
      <c r="E243" s="56"/>
      <c r="F243" s="84">
        <f>F244+F246+F249</f>
        <v>203781.59999999998</v>
      </c>
      <c r="G243" s="57">
        <f aca="true" t="shared" si="101" ref="G243:X243">G244+G246+G249</f>
        <v>0</v>
      </c>
      <c r="H243" s="57">
        <f t="shared" si="101"/>
        <v>0</v>
      </c>
      <c r="I243" s="57">
        <f t="shared" si="101"/>
        <v>0</v>
      </c>
      <c r="J243" s="57">
        <f t="shared" si="101"/>
        <v>0</v>
      </c>
      <c r="K243" s="57">
        <f t="shared" si="101"/>
        <v>0</v>
      </c>
      <c r="L243" s="57">
        <f t="shared" si="101"/>
        <v>0</v>
      </c>
      <c r="M243" s="57">
        <f t="shared" si="101"/>
        <v>0</v>
      </c>
      <c r="N243" s="57">
        <f t="shared" si="101"/>
        <v>0</v>
      </c>
      <c r="O243" s="57">
        <f t="shared" si="101"/>
        <v>0</v>
      </c>
      <c r="P243" s="57">
        <f t="shared" si="101"/>
        <v>0</v>
      </c>
      <c r="Q243" s="57">
        <f t="shared" si="101"/>
        <v>0</v>
      </c>
      <c r="R243" s="57">
        <f t="shared" si="101"/>
        <v>0</v>
      </c>
      <c r="S243" s="57">
        <f t="shared" si="101"/>
        <v>0</v>
      </c>
      <c r="T243" s="57">
        <f t="shared" si="101"/>
        <v>0</v>
      </c>
      <c r="U243" s="57">
        <f t="shared" si="101"/>
        <v>0</v>
      </c>
      <c r="V243" s="57">
        <f t="shared" si="101"/>
        <v>0</v>
      </c>
      <c r="W243" s="57">
        <f t="shared" si="101"/>
        <v>0</v>
      </c>
      <c r="X243" s="57">
        <f t="shared" si="101"/>
        <v>106757.34</v>
      </c>
      <c r="Y243" s="85">
        <f t="shared" si="83"/>
        <v>52.38811551190098</v>
      </c>
    </row>
    <row r="244" spans="1:25" s="26" customFormat="1" ht="31.5" outlineLevel="6">
      <c r="A244" s="5" t="s">
        <v>121</v>
      </c>
      <c r="B244" s="6" t="s">
        <v>22</v>
      </c>
      <c r="C244" s="6" t="s">
        <v>233</v>
      </c>
      <c r="D244" s="6" t="s">
        <v>122</v>
      </c>
      <c r="E244" s="6"/>
      <c r="F244" s="79">
        <f>F245</f>
        <v>110398.76</v>
      </c>
      <c r="G244" s="7">
        <f aca="true" t="shared" si="102" ref="G244:X244">G245</f>
        <v>0</v>
      </c>
      <c r="H244" s="7">
        <f t="shared" si="102"/>
        <v>0</v>
      </c>
      <c r="I244" s="7">
        <f t="shared" si="102"/>
        <v>0</v>
      </c>
      <c r="J244" s="7">
        <f t="shared" si="102"/>
        <v>0</v>
      </c>
      <c r="K244" s="7">
        <f t="shared" si="102"/>
        <v>0</v>
      </c>
      <c r="L244" s="7">
        <f t="shared" si="102"/>
        <v>0</v>
      </c>
      <c r="M244" s="7">
        <f t="shared" si="102"/>
        <v>0</v>
      </c>
      <c r="N244" s="7">
        <f t="shared" si="102"/>
        <v>0</v>
      </c>
      <c r="O244" s="7">
        <f t="shared" si="102"/>
        <v>0</v>
      </c>
      <c r="P244" s="7">
        <f t="shared" si="102"/>
        <v>0</v>
      </c>
      <c r="Q244" s="7">
        <f t="shared" si="102"/>
        <v>0</v>
      </c>
      <c r="R244" s="7">
        <f t="shared" si="102"/>
        <v>0</v>
      </c>
      <c r="S244" s="7">
        <f t="shared" si="102"/>
        <v>0</v>
      </c>
      <c r="T244" s="7">
        <f t="shared" si="102"/>
        <v>0</v>
      </c>
      <c r="U244" s="7">
        <f t="shared" si="102"/>
        <v>0</v>
      </c>
      <c r="V244" s="7">
        <f t="shared" si="102"/>
        <v>0</v>
      </c>
      <c r="W244" s="7">
        <f t="shared" si="102"/>
        <v>0</v>
      </c>
      <c r="X244" s="7">
        <f t="shared" si="102"/>
        <v>64863.39</v>
      </c>
      <c r="Y244" s="85">
        <f t="shared" si="83"/>
        <v>58.75373056726362</v>
      </c>
    </row>
    <row r="245" spans="1:25" s="26" customFormat="1" ht="15.75" outlineLevel="6">
      <c r="A245" s="41" t="s">
        <v>96</v>
      </c>
      <c r="B245" s="42" t="s">
        <v>22</v>
      </c>
      <c r="C245" s="42" t="s">
        <v>233</v>
      </c>
      <c r="D245" s="42" t="s">
        <v>123</v>
      </c>
      <c r="E245" s="42"/>
      <c r="F245" s="80">
        <v>110398.76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X245" s="85">
        <v>64863.39</v>
      </c>
      <c r="Y245" s="85">
        <f t="shared" si="83"/>
        <v>58.75373056726362</v>
      </c>
    </row>
    <row r="246" spans="1:25" s="26" customFormat="1" ht="31.5" outlineLevel="6">
      <c r="A246" s="5" t="s">
        <v>101</v>
      </c>
      <c r="B246" s="6" t="s">
        <v>22</v>
      </c>
      <c r="C246" s="6" t="s">
        <v>233</v>
      </c>
      <c r="D246" s="6" t="s">
        <v>102</v>
      </c>
      <c r="E246" s="6"/>
      <c r="F246" s="79">
        <f>F248+F247</f>
        <v>5293.7</v>
      </c>
      <c r="G246" s="7">
        <f aca="true" t="shared" si="103" ref="G246:X246">G248+G247</f>
        <v>0</v>
      </c>
      <c r="H246" s="7">
        <f t="shared" si="103"/>
        <v>0</v>
      </c>
      <c r="I246" s="7">
        <f t="shared" si="103"/>
        <v>0</v>
      </c>
      <c r="J246" s="7">
        <f t="shared" si="103"/>
        <v>0</v>
      </c>
      <c r="K246" s="7">
        <f t="shared" si="103"/>
        <v>0</v>
      </c>
      <c r="L246" s="7">
        <f t="shared" si="103"/>
        <v>0</v>
      </c>
      <c r="M246" s="7">
        <f t="shared" si="103"/>
        <v>0</v>
      </c>
      <c r="N246" s="7">
        <f t="shared" si="103"/>
        <v>0</v>
      </c>
      <c r="O246" s="7">
        <f t="shared" si="103"/>
        <v>0</v>
      </c>
      <c r="P246" s="7">
        <f t="shared" si="103"/>
        <v>0</v>
      </c>
      <c r="Q246" s="7">
        <f t="shared" si="103"/>
        <v>0</v>
      </c>
      <c r="R246" s="7">
        <f t="shared" si="103"/>
        <v>0</v>
      </c>
      <c r="S246" s="7">
        <f t="shared" si="103"/>
        <v>0</v>
      </c>
      <c r="T246" s="7">
        <f t="shared" si="103"/>
        <v>0</v>
      </c>
      <c r="U246" s="7">
        <f t="shared" si="103"/>
        <v>0</v>
      </c>
      <c r="V246" s="7">
        <f t="shared" si="103"/>
        <v>0</v>
      </c>
      <c r="W246" s="7">
        <f t="shared" si="103"/>
        <v>0</v>
      </c>
      <c r="X246" s="7">
        <f t="shared" si="103"/>
        <v>0</v>
      </c>
      <c r="Y246" s="85">
        <f t="shared" si="83"/>
        <v>0</v>
      </c>
    </row>
    <row r="247" spans="1:25" s="26" customFormat="1" ht="31.5" outlineLevel="6">
      <c r="A247" s="41" t="s">
        <v>103</v>
      </c>
      <c r="B247" s="42" t="s">
        <v>22</v>
      </c>
      <c r="C247" s="42" t="s">
        <v>233</v>
      </c>
      <c r="D247" s="42" t="s">
        <v>104</v>
      </c>
      <c r="E247" s="42"/>
      <c r="F247" s="80">
        <v>0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X247" s="85">
        <v>0</v>
      </c>
      <c r="Y247" s="85">
        <v>0</v>
      </c>
    </row>
    <row r="248" spans="1:25" s="26" customFormat="1" ht="51" customHeight="1" outlineLevel="6">
      <c r="A248" s="41" t="s">
        <v>105</v>
      </c>
      <c r="B248" s="42" t="s">
        <v>22</v>
      </c>
      <c r="C248" s="42" t="s">
        <v>233</v>
      </c>
      <c r="D248" s="42" t="s">
        <v>106</v>
      </c>
      <c r="E248" s="42"/>
      <c r="F248" s="80">
        <v>5293.7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X248" s="85">
        <v>0</v>
      </c>
      <c r="Y248" s="85">
        <f t="shared" si="83"/>
        <v>0</v>
      </c>
    </row>
    <row r="249" spans="1:25" s="26" customFormat="1" ht="15.75" outlineLevel="6">
      <c r="A249" s="5" t="s">
        <v>134</v>
      </c>
      <c r="B249" s="6" t="s">
        <v>22</v>
      </c>
      <c r="C249" s="6" t="s">
        <v>233</v>
      </c>
      <c r="D249" s="6" t="s">
        <v>135</v>
      </c>
      <c r="E249" s="6"/>
      <c r="F249" s="79">
        <f>F250</f>
        <v>88089.14</v>
      </c>
      <c r="G249" s="7">
        <f aca="true" t="shared" si="104" ref="G249:X249">G250</f>
        <v>0</v>
      </c>
      <c r="H249" s="7">
        <f t="shared" si="104"/>
        <v>0</v>
      </c>
      <c r="I249" s="7">
        <f t="shared" si="104"/>
        <v>0</v>
      </c>
      <c r="J249" s="7">
        <f t="shared" si="104"/>
        <v>0</v>
      </c>
      <c r="K249" s="7">
        <f t="shared" si="104"/>
        <v>0</v>
      </c>
      <c r="L249" s="7">
        <f t="shared" si="104"/>
        <v>0</v>
      </c>
      <c r="M249" s="7">
        <f t="shared" si="104"/>
        <v>0</v>
      </c>
      <c r="N249" s="7">
        <f t="shared" si="104"/>
        <v>0</v>
      </c>
      <c r="O249" s="7">
        <f t="shared" si="104"/>
        <v>0</v>
      </c>
      <c r="P249" s="7">
        <f t="shared" si="104"/>
        <v>0</v>
      </c>
      <c r="Q249" s="7">
        <f t="shared" si="104"/>
        <v>0</v>
      </c>
      <c r="R249" s="7">
        <f t="shared" si="104"/>
        <v>0</v>
      </c>
      <c r="S249" s="7">
        <f t="shared" si="104"/>
        <v>0</v>
      </c>
      <c r="T249" s="7">
        <f t="shared" si="104"/>
        <v>0</v>
      </c>
      <c r="U249" s="7">
        <f t="shared" si="104"/>
        <v>0</v>
      </c>
      <c r="V249" s="7">
        <f t="shared" si="104"/>
        <v>0</v>
      </c>
      <c r="W249" s="7">
        <f t="shared" si="104"/>
        <v>0</v>
      </c>
      <c r="X249" s="7">
        <f t="shared" si="104"/>
        <v>41893.95</v>
      </c>
      <c r="Y249" s="85">
        <f t="shared" si="83"/>
        <v>47.55858667708641</v>
      </c>
    </row>
    <row r="250" spans="1:25" s="26" customFormat="1" ht="47.25" outlineLevel="6">
      <c r="A250" s="50" t="s">
        <v>323</v>
      </c>
      <c r="B250" s="42" t="s">
        <v>22</v>
      </c>
      <c r="C250" s="42" t="s">
        <v>233</v>
      </c>
      <c r="D250" s="42" t="s">
        <v>88</v>
      </c>
      <c r="E250" s="42"/>
      <c r="F250" s="80">
        <v>88089.14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X250" s="85">
        <v>41893.95</v>
      </c>
      <c r="Y250" s="85">
        <f t="shared" si="83"/>
        <v>47.55858667708641</v>
      </c>
    </row>
    <row r="251" spans="1:25" s="26" customFormat="1" ht="31.5" outlineLevel="6">
      <c r="A251" s="13" t="s">
        <v>297</v>
      </c>
      <c r="B251" s="9" t="s">
        <v>22</v>
      </c>
      <c r="C251" s="9" t="s">
        <v>298</v>
      </c>
      <c r="D251" s="9" t="s">
        <v>5</v>
      </c>
      <c r="E251" s="9"/>
      <c r="F251" s="76">
        <f>F252</f>
        <v>18759.9</v>
      </c>
      <c r="G251" s="10">
        <f aca="true" t="shared" si="105" ref="G251:X253">G252</f>
        <v>0</v>
      </c>
      <c r="H251" s="10">
        <f t="shared" si="105"/>
        <v>0</v>
      </c>
      <c r="I251" s="10">
        <f t="shared" si="105"/>
        <v>0</v>
      </c>
      <c r="J251" s="10">
        <f t="shared" si="105"/>
        <v>0</v>
      </c>
      <c r="K251" s="10">
        <f t="shared" si="105"/>
        <v>0</v>
      </c>
      <c r="L251" s="10">
        <f t="shared" si="105"/>
        <v>0</v>
      </c>
      <c r="M251" s="10">
        <f t="shared" si="105"/>
        <v>0</v>
      </c>
      <c r="N251" s="10">
        <f t="shared" si="105"/>
        <v>0</v>
      </c>
      <c r="O251" s="10">
        <f t="shared" si="105"/>
        <v>0</v>
      </c>
      <c r="P251" s="10">
        <f t="shared" si="105"/>
        <v>0</v>
      </c>
      <c r="Q251" s="10">
        <f t="shared" si="105"/>
        <v>0</v>
      </c>
      <c r="R251" s="10">
        <f t="shared" si="105"/>
        <v>0</v>
      </c>
      <c r="S251" s="10">
        <f t="shared" si="105"/>
        <v>0</v>
      </c>
      <c r="T251" s="10">
        <f t="shared" si="105"/>
        <v>0</v>
      </c>
      <c r="U251" s="10">
        <f t="shared" si="105"/>
        <v>0</v>
      </c>
      <c r="V251" s="10">
        <f t="shared" si="105"/>
        <v>0</v>
      </c>
      <c r="W251" s="10">
        <f t="shared" si="105"/>
        <v>0</v>
      </c>
      <c r="X251" s="10">
        <f t="shared" si="105"/>
        <v>9623.12</v>
      </c>
      <c r="Y251" s="85">
        <f t="shared" si="83"/>
        <v>51.29622226131269</v>
      </c>
    </row>
    <row r="252" spans="1:25" s="26" customFormat="1" ht="31.5" outlineLevel="6">
      <c r="A252" s="44" t="s">
        <v>299</v>
      </c>
      <c r="B252" s="18" t="s">
        <v>22</v>
      </c>
      <c r="C252" s="18" t="s">
        <v>300</v>
      </c>
      <c r="D252" s="18" t="s">
        <v>5</v>
      </c>
      <c r="E252" s="18"/>
      <c r="F252" s="78">
        <f>F253</f>
        <v>18759.9</v>
      </c>
      <c r="G252" s="19">
        <f t="shared" si="105"/>
        <v>0</v>
      </c>
      <c r="H252" s="19">
        <f t="shared" si="105"/>
        <v>0</v>
      </c>
      <c r="I252" s="19">
        <f t="shared" si="105"/>
        <v>0</v>
      </c>
      <c r="J252" s="19">
        <f t="shared" si="105"/>
        <v>0</v>
      </c>
      <c r="K252" s="19">
        <f t="shared" si="105"/>
        <v>0</v>
      </c>
      <c r="L252" s="19">
        <f t="shared" si="105"/>
        <v>0</v>
      </c>
      <c r="M252" s="19">
        <f t="shared" si="105"/>
        <v>0</v>
      </c>
      <c r="N252" s="19">
        <f t="shared" si="105"/>
        <v>0</v>
      </c>
      <c r="O252" s="19">
        <f t="shared" si="105"/>
        <v>0</v>
      </c>
      <c r="P252" s="19">
        <f t="shared" si="105"/>
        <v>0</v>
      </c>
      <c r="Q252" s="19">
        <f t="shared" si="105"/>
        <v>0</v>
      </c>
      <c r="R252" s="19">
        <f t="shared" si="105"/>
        <v>0</v>
      </c>
      <c r="S252" s="19">
        <f t="shared" si="105"/>
        <v>0</v>
      </c>
      <c r="T252" s="19">
        <f t="shared" si="105"/>
        <v>0</v>
      </c>
      <c r="U252" s="19">
        <f t="shared" si="105"/>
        <v>0</v>
      </c>
      <c r="V252" s="19">
        <f t="shared" si="105"/>
        <v>0</v>
      </c>
      <c r="W252" s="19">
        <f t="shared" si="105"/>
        <v>0</v>
      </c>
      <c r="X252" s="19">
        <f t="shared" si="105"/>
        <v>9623.12</v>
      </c>
      <c r="Y252" s="85">
        <f t="shared" si="83"/>
        <v>51.29622226131269</v>
      </c>
    </row>
    <row r="253" spans="1:25" s="26" customFormat="1" ht="15.75" outlineLevel="6">
      <c r="A253" s="5" t="s">
        <v>134</v>
      </c>
      <c r="B253" s="6" t="s">
        <v>22</v>
      </c>
      <c r="C253" s="6" t="s">
        <v>300</v>
      </c>
      <c r="D253" s="6" t="s">
        <v>135</v>
      </c>
      <c r="E253" s="6"/>
      <c r="F253" s="79">
        <f>F254</f>
        <v>18759.9</v>
      </c>
      <c r="G253" s="7">
        <f t="shared" si="105"/>
        <v>0</v>
      </c>
      <c r="H253" s="7">
        <f t="shared" si="105"/>
        <v>0</v>
      </c>
      <c r="I253" s="7">
        <f t="shared" si="105"/>
        <v>0</v>
      </c>
      <c r="J253" s="7">
        <f t="shared" si="105"/>
        <v>0</v>
      </c>
      <c r="K253" s="7">
        <f t="shared" si="105"/>
        <v>0</v>
      </c>
      <c r="L253" s="7">
        <f t="shared" si="105"/>
        <v>0</v>
      </c>
      <c r="M253" s="7">
        <f t="shared" si="105"/>
        <v>0</v>
      </c>
      <c r="N253" s="7">
        <f t="shared" si="105"/>
        <v>0</v>
      </c>
      <c r="O253" s="7">
        <f t="shared" si="105"/>
        <v>0</v>
      </c>
      <c r="P253" s="7">
        <f t="shared" si="105"/>
        <v>0</v>
      </c>
      <c r="Q253" s="7">
        <f t="shared" si="105"/>
        <v>0</v>
      </c>
      <c r="R253" s="7">
        <f t="shared" si="105"/>
        <v>0</v>
      </c>
      <c r="S253" s="7">
        <f t="shared" si="105"/>
        <v>0</v>
      </c>
      <c r="T253" s="7">
        <f t="shared" si="105"/>
        <v>0</v>
      </c>
      <c r="U253" s="7">
        <f t="shared" si="105"/>
        <v>0</v>
      </c>
      <c r="V253" s="7">
        <f t="shared" si="105"/>
        <v>0</v>
      </c>
      <c r="W253" s="7">
        <f t="shared" si="105"/>
        <v>0</v>
      </c>
      <c r="X253" s="7">
        <f t="shared" si="105"/>
        <v>9623.12</v>
      </c>
      <c r="Y253" s="85">
        <f t="shared" si="83"/>
        <v>51.29622226131269</v>
      </c>
    </row>
    <row r="254" spans="1:25" s="26" customFormat="1" ht="47.25" outlineLevel="6">
      <c r="A254" s="50" t="s">
        <v>323</v>
      </c>
      <c r="B254" s="42" t="s">
        <v>22</v>
      </c>
      <c r="C254" s="42" t="s">
        <v>300</v>
      </c>
      <c r="D254" s="42" t="s">
        <v>88</v>
      </c>
      <c r="E254" s="42"/>
      <c r="F254" s="80">
        <v>18759.9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X254" s="85">
        <v>9623.12</v>
      </c>
      <c r="Y254" s="85">
        <f t="shared" si="83"/>
        <v>51.29622226131269</v>
      </c>
    </row>
    <row r="255" spans="1:25" s="26" customFormat="1" ht="31.5" outlineLevel="6">
      <c r="A255" s="64" t="s">
        <v>324</v>
      </c>
      <c r="B255" s="9" t="s">
        <v>22</v>
      </c>
      <c r="C255" s="9" t="s">
        <v>234</v>
      </c>
      <c r="D255" s="9" t="s">
        <v>5</v>
      </c>
      <c r="E255" s="9"/>
      <c r="F255" s="76">
        <f>F256</f>
        <v>9331.8</v>
      </c>
      <c r="G255" s="10">
        <f aca="true" t="shared" si="106" ref="G255:X257">G256</f>
        <v>0</v>
      </c>
      <c r="H255" s="10">
        <f t="shared" si="106"/>
        <v>0</v>
      </c>
      <c r="I255" s="10">
        <f t="shared" si="106"/>
        <v>0</v>
      </c>
      <c r="J255" s="10">
        <f t="shared" si="106"/>
        <v>0</v>
      </c>
      <c r="K255" s="10">
        <f t="shared" si="106"/>
        <v>0</v>
      </c>
      <c r="L255" s="10">
        <f t="shared" si="106"/>
        <v>0</v>
      </c>
      <c r="M255" s="10">
        <f t="shared" si="106"/>
        <v>0</v>
      </c>
      <c r="N255" s="10">
        <f t="shared" si="106"/>
        <v>0</v>
      </c>
      <c r="O255" s="10">
        <f t="shared" si="106"/>
        <v>0</v>
      </c>
      <c r="P255" s="10">
        <f t="shared" si="106"/>
        <v>0</v>
      </c>
      <c r="Q255" s="10">
        <f t="shared" si="106"/>
        <v>0</v>
      </c>
      <c r="R255" s="10">
        <f t="shared" si="106"/>
        <v>0</v>
      </c>
      <c r="S255" s="10">
        <f t="shared" si="106"/>
        <v>0</v>
      </c>
      <c r="T255" s="10">
        <f t="shared" si="106"/>
        <v>0</v>
      </c>
      <c r="U255" s="10">
        <f t="shared" si="106"/>
        <v>0</v>
      </c>
      <c r="V255" s="10">
        <f t="shared" si="106"/>
        <v>0</v>
      </c>
      <c r="W255" s="10">
        <f t="shared" si="106"/>
        <v>0</v>
      </c>
      <c r="X255" s="10">
        <f t="shared" si="106"/>
        <v>5290.39</v>
      </c>
      <c r="Y255" s="85">
        <f t="shared" si="83"/>
        <v>56.692063696178664</v>
      </c>
    </row>
    <row r="256" spans="1:25" s="26" customFormat="1" ht="31.5" outlineLevel="6">
      <c r="A256" s="65" t="s">
        <v>216</v>
      </c>
      <c r="B256" s="18" t="s">
        <v>22</v>
      </c>
      <c r="C256" s="18" t="s">
        <v>235</v>
      </c>
      <c r="D256" s="18" t="s">
        <v>5</v>
      </c>
      <c r="E256" s="70"/>
      <c r="F256" s="78">
        <f>F257</f>
        <v>9331.8</v>
      </c>
      <c r="G256" s="19">
        <f t="shared" si="106"/>
        <v>0</v>
      </c>
      <c r="H256" s="19">
        <f t="shared" si="106"/>
        <v>0</v>
      </c>
      <c r="I256" s="19">
        <f t="shared" si="106"/>
        <v>0</v>
      </c>
      <c r="J256" s="19">
        <f t="shared" si="106"/>
        <v>0</v>
      </c>
      <c r="K256" s="19">
        <f t="shared" si="106"/>
        <v>0</v>
      </c>
      <c r="L256" s="19">
        <f t="shared" si="106"/>
        <v>0</v>
      </c>
      <c r="M256" s="19">
        <f t="shared" si="106"/>
        <v>0</v>
      </c>
      <c r="N256" s="19">
        <f t="shared" si="106"/>
        <v>0</v>
      </c>
      <c r="O256" s="19">
        <f t="shared" si="106"/>
        <v>0</v>
      </c>
      <c r="P256" s="19">
        <f t="shared" si="106"/>
        <v>0</v>
      </c>
      <c r="Q256" s="19">
        <f t="shared" si="106"/>
        <v>0</v>
      </c>
      <c r="R256" s="19">
        <f t="shared" si="106"/>
        <v>0</v>
      </c>
      <c r="S256" s="19">
        <f t="shared" si="106"/>
        <v>0</v>
      </c>
      <c r="T256" s="19">
        <f t="shared" si="106"/>
        <v>0</v>
      </c>
      <c r="U256" s="19">
        <f t="shared" si="106"/>
        <v>0</v>
      </c>
      <c r="V256" s="19">
        <f t="shared" si="106"/>
        <v>0</v>
      </c>
      <c r="W256" s="19">
        <f t="shared" si="106"/>
        <v>0</v>
      </c>
      <c r="X256" s="19">
        <f t="shared" si="106"/>
        <v>5290.39</v>
      </c>
      <c r="Y256" s="85">
        <f t="shared" si="83"/>
        <v>56.692063696178664</v>
      </c>
    </row>
    <row r="257" spans="1:25" s="26" customFormat="1" ht="18.75" outlineLevel="6">
      <c r="A257" s="5" t="s">
        <v>134</v>
      </c>
      <c r="B257" s="6" t="s">
        <v>22</v>
      </c>
      <c r="C257" s="6" t="s">
        <v>235</v>
      </c>
      <c r="D257" s="6" t="s">
        <v>5</v>
      </c>
      <c r="E257" s="68"/>
      <c r="F257" s="79">
        <f>F258</f>
        <v>9331.8</v>
      </c>
      <c r="G257" s="7">
        <f t="shared" si="106"/>
        <v>0</v>
      </c>
      <c r="H257" s="7">
        <f t="shared" si="106"/>
        <v>0</v>
      </c>
      <c r="I257" s="7">
        <f t="shared" si="106"/>
        <v>0</v>
      </c>
      <c r="J257" s="7">
        <f t="shared" si="106"/>
        <v>0</v>
      </c>
      <c r="K257" s="7">
        <f t="shared" si="106"/>
        <v>0</v>
      </c>
      <c r="L257" s="7">
        <f t="shared" si="106"/>
        <v>0</v>
      </c>
      <c r="M257" s="7">
        <f t="shared" si="106"/>
        <v>0</v>
      </c>
      <c r="N257" s="7">
        <f t="shared" si="106"/>
        <v>0</v>
      </c>
      <c r="O257" s="7">
        <f t="shared" si="106"/>
        <v>0</v>
      </c>
      <c r="P257" s="7">
        <f t="shared" si="106"/>
        <v>0</v>
      </c>
      <c r="Q257" s="7">
        <f t="shared" si="106"/>
        <v>0</v>
      </c>
      <c r="R257" s="7">
        <f t="shared" si="106"/>
        <v>0</v>
      </c>
      <c r="S257" s="7">
        <f t="shared" si="106"/>
        <v>0</v>
      </c>
      <c r="T257" s="7">
        <f t="shared" si="106"/>
        <v>0</v>
      </c>
      <c r="U257" s="7">
        <f t="shared" si="106"/>
        <v>0</v>
      </c>
      <c r="V257" s="7">
        <f t="shared" si="106"/>
        <v>0</v>
      </c>
      <c r="W257" s="7">
        <f t="shared" si="106"/>
        <v>0</v>
      </c>
      <c r="X257" s="7">
        <f t="shared" si="106"/>
        <v>5290.39</v>
      </c>
      <c r="Y257" s="85">
        <f t="shared" si="83"/>
        <v>56.692063696178664</v>
      </c>
    </row>
    <row r="258" spans="1:25" s="26" customFormat="1" ht="47.25" outlineLevel="6">
      <c r="A258" s="53" t="s">
        <v>323</v>
      </c>
      <c r="B258" s="42" t="s">
        <v>22</v>
      </c>
      <c r="C258" s="42" t="s">
        <v>235</v>
      </c>
      <c r="D258" s="42" t="s">
        <v>88</v>
      </c>
      <c r="E258" s="69"/>
      <c r="F258" s="80">
        <v>9331.8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X258" s="85">
        <v>5290.39</v>
      </c>
      <c r="Y258" s="85">
        <f t="shared" si="83"/>
        <v>56.692063696178664</v>
      </c>
    </row>
    <row r="259" spans="1:25" s="26" customFormat="1" ht="31.5" outlineLevel="6">
      <c r="A259" s="67" t="s">
        <v>70</v>
      </c>
      <c r="B259" s="32" t="s">
        <v>69</v>
      </c>
      <c r="C259" s="32" t="s">
        <v>6</v>
      </c>
      <c r="D259" s="32" t="s">
        <v>5</v>
      </c>
      <c r="E259" s="32"/>
      <c r="F259" s="89">
        <f>F260</f>
        <v>10.5</v>
      </c>
      <c r="G259" s="60">
        <f aca="true" t="shared" si="107" ref="G259:X262">G260</f>
        <v>0</v>
      </c>
      <c r="H259" s="60">
        <f t="shared" si="107"/>
        <v>0</v>
      </c>
      <c r="I259" s="60">
        <f t="shared" si="107"/>
        <v>0</v>
      </c>
      <c r="J259" s="60">
        <f t="shared" si="107"/>
        <v>0</v>
      </c>
      <c r="K259" s="60">
        <f t="shared" si="107"/>
        <v>0</v>
      </c>
      <c r="L259" s="60">
        <f t="shared" si="107"/>
        <v>0</v>
      </c>
      <c r="M259" s="60">
        <f t="shared" si="107"/>
        <v>0</v>
      </c>
      <c r="N259" s="60">
        <f t="shared" si="107"/>
        <v>0</v>
      </c>
      <c r="O259" s="60">
        <f t="shared" si="107"/>
        <v>0</v>
      </c>
      <c r="P259" s="60">
        <f t="shared" si="107"/>
        <v>0</v>
      </c>
      <c r="Q259" s="60">
        <f t="shared" si="107"/>
        <v>0</v>
      </c>
      <c r="R259" s="60">
        <f t="shared" si="107"/>
        <v>0</v>
      </c>
      <c r="S259" s="60">
        <f t="shared" si="107"/>
        <v>0</v>
      </c>
      <c r="T259" s="60">
        <f t="shared" si="107"/>
        <v>0</v>
      </c>
      <c r="U259" s="60">
        <f t="shared" si="107"/>
        <v>0</v>
      </c>
      <c r="V259" s="60">
        <f t="shared" si="107"/>
        <v>0</v>
      </c>
      <c r="W259" s="60">
        <f t="shared" si="107"/>
        <v>0</v>
      </c>
      <c r="X259" s="60">
        <f t="shared" si="107"/>
        <v>0</v>
      </c>
      <c r="Y259" s="85">
        <f t="shared" si="83"/>
        <v>0</v>
      </c>
    </row>
    <row r="260" spans="1:25" s="26" customFormat="1" ht="31.5" outlineLevel="6">
      <c r="A260" s="8" t="s">
        <v>136</v>
      </c>
      <c r="B260" s="9" t="s">
        <v>69</v>
      </c>
      <c r="C260" s="9" t="s">
        <v>236</v>
      </c>
      <c r="D260" s="9" t="s">
        <v>5</v>
      </c>
      <c r="E260" s="9"/>
      <c r="F260" s="76">
        <f>F261</f>
        <v>10.5</v>
      </c>
      <c r="G260" s="10">
        <f t="shared" si="107"/>
        <v>0</v>
      </c>
      <c r="H260" s="10">
        <f t="shared" si="107"/>
        <v>0</v>
      </c>
      <c r="I260" s="10">
        <f t="shared" si="107"/>
        <v>0</v>
      </c>
      <c r="J260" s="10">
        <f t="shared" si="107"/>
        <v>0</v>
      </c>
      <c r="K260" s="10">
        <f t="shared" si="107"/>
        <v>0</v>
      </c>
      <c r="L260" s="10">
        <f t="shared" si="107"/>
        <v>0</v>
      </c>
      <c r="M260" s="10">
        <f t="shared" si="107"/>
        <v>0</v>
      </c>
      <c r="N260" s="10">
        <f t="shared" si="107"/>
        <v>0</v>
      </c>
      <c r="O260" s="10">
        <f t="shared" si="107"/>
        <v>0</v>
      </c>
      <c r="P260" s="10">
        <f t="shared" si="107"/>
        <v>0</v>
      </c>
      <c r="Q260" s="10">
        <f t="shared" si="107"/>
        <v>0</v>
      </c>
      <c r="R260" s="10">
        <f t="shared" si="107"/>
        <v>0</v>
      </c>
      <c r="S260" s="10">
        <f t="shared" si="107"/>
        <v>0</v>
      </c>
      <c r="T260" s="10">
        <f t="shared" si="107"/>
        <v>0</v>
      </c>
      <c r="U260" s="10">
        <f t="shared" si="107"/>
        <v>0</v>
      </c>
      <c r="V260" s="10">
        <f t="shared" si="107"/>
        <v>0</v>
      </c>
      <c r="W260" s="10">
        <f t="shared" si="107"/>
        <v>0</v>
      </c>
      <c r="X260" s="10">
        <f t="shared" si="107"/>
        <v>0</v>
      </c>
      <c r="Y260" s="85">
        <f t="shared" si="83"/>
        <v>0</v>
      </c>
    </row>
    <row r="261" spans="1:25" s="26" customFormat="1" ht="47.25" outlineLevel="6">
      <c r="A261" s="58" t="s">
        <v>237</v>
      </c>
      <c r="B261" s="18" t="s">
        <v>69</v>
      </c>
      <c r="C261" s="18" t="s">
        <v>238</v>
      </c>
      <c r="D261" s="18" t="s">
        <v>5</v>
      </c>
      <c r="E261" s="18"/>
      <c r="F261" s="78">
        <f>F262</f>
        <v>10.5</v>
      </c>
      <c r="G261" s="19">
        <f t="shared" si="107"/>
        <v>0</v>
      </c>
      <c r="H261" s="19">
        <f t="shared" si="107"/>
        <v>0</v>
      </c>
      <c r="I261" s="19">
        <f t="shared" si="107"/>
        <v>0</v>
      </c>
      <c r="J261" s="19">
        <f t="shared" si="107"/>
        <v>0</v>
      </c>
      <c r="K261" s="19">
        <f t="shared" si="107"/>
        <v>0</v>
      </c>
      <c r="L261" s="19">
        <f t="shared" si="107"/>
        <v>0</v>
      </c>
      <c r="M261" s="19">
        <f t="shared" si="107"/>
        <v>0</v>
      </c>
      <c r="N261" s="19">
        <f t="shared" si="107"/>
        <v>0</v>
      </c>
      <c r="O261" s="19">
        <f t="shared" si="107"/>
        <v>0</v>
      </c>
      <c r="P261" s="19">
        <f t="shared" si="107"/>
        <v>0</v>
      </c>
      <c r="Q261" s="19">
        <f t="shared" si="107"/>
        <v>0</v>
      </c>
      <c r="R261" s="19">
        <f t="shared" si="107"/>
        <v>0</v>
      </c>
      <c r="S261" s="19">
        <f t="shared" si="107"/>
        <v>0</v>
      </c>
      <c r="T261" s="19">
        <f t="shared" si="107"/>
        <v>0</v>
      </c>
      <c r="U261" s="19">
        <f t="shared" si="107"/>
        <v>0</v>
      </c>
      <c r="V261" s="19">
        <f t="shared" si="107"/>
        <v>0</v>
      </c>
      <c r="W261" s="19">
        <f t="shared" si="107"/>
        <v>0</v>
      </c>
      <c r="X261" s="19">
        <f t="shared" si="107"/>
        <v>0</v>
      </c>
      <c r="Y261" s="85">
        <f t="shared" si="83"/>
        <v>0</v>
      </c>
    </row>
    <row r="262" spans="1:25" s="26" customFormat="1" ht="31.5" outlineLevel="6">
      <c r="A262" s="5" t="s">
        <v>101</v>
      </c>
      <c r="B262" s="6" t="s">
        <v>69</v>
      </c>
      <c r="C262" s="6" t="s">
        <v>238</v>
      </c>
      <c r="D262" s="6" t="s">
        <v>102</v>
      </c>
      <c r="E262" s="6"/>
      <c r="F262" s="79">
        <f>F263</f>
        <v>10.5</v>
      </c>
      <c r="G262" s="7">
        <f t="shared" si="107"/>
        <v>0</v>
      </c>
      <c r="H262" s="7">
        <f t="shared" si="107"/>
        <v>0</v>
      </c>
      <c r="I262" s="7">
        <f t="shared" si="107"/>
        <v>0</v>
      </c>
      <c r="J262" s="7">
        <f t="shared" si="107"/>
        <v>0</v>
      </c>
      <c r="K262" s="7">
        <f t="shared" si="107"/>
        <v>0</v>
      </c>
      <c r="L262" s="7">
        <f t="shared" si="107"/>
        <v>0</v>
      </c>
      <c r="M262" s="7">
        <f t="shared" si="107"/>
        <v>0</v>
      </c>
      <c r="N262" s="7">
        <f t="shared" si="107"/>
        <v>0</v>
      </c>
      <c r="O262" s="7">
        <f t="shared" si="107"/>
        <v>0</v>
      </c>
      <c r="P262" s="7">
        <f t="shared" si="107"/>
        <v>0</v>
      </c>
      <c r="Q262" s="7">
        <f t="shared" si="107"/>
        <v>0</v>
      </c>
      <c r="R262" s="7">
        <f t="shared" si="107"/>
        <v>0</v>
      </c>
      <c r="S262" s="7">
        <f t="shared" si="107"/>
        <v>0</v>
      </c>
      <c r="T262" s="7">
        <f t="shared" si="107"/>
        <v>0</v>
      </c>
      <c r="U262" s="7">
        <f t="shared" si="107"/>
        <v>0</v>
      </c>
      <c r="V262" s="7">
        <f t="shared" si="107"/>
        <v>0</v>
      </c>
      <c r="W262" s="7">
        <f t="shared" si="107"/>
        <v>0</v>
      </c>
      <c r="X262" s="7">
        <f t="shared" si="107"/>
        <v>0</v>
      </c>
      <c r="Y262" s="85">
        <f t="shared" si="83"/>
        <v>0</v>
      </c>
    </row>
    <row r="263" spans="1:25" s="26" customFormat="1" ht="31.5" outlineLevel="6">
      <c r="A263" s="41" t="s">
        <v>105</v>
      </c>
      <c r="B263" s="42" t="s">
        <v>69</v>
      </c>
      <c r="C263" s="42" t="s">
        <v>238</v>
      </c>
      <c r="D263" s="42" t="s">
        <v>106</v>
      </c>
      <c r="E263" s="42"/>
      <c r="F263" s="80">
        <v>10.5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X263" s="85">
        <v>0</v>
      </c>
      <c r="Y263" s="85">
        <f t="shared" si="83"/>
        <v>0</v>
      </c>
    </row>
    <row r="264" spans="1:25" s="26" customFormat="1" ht="15.75" outlineLevel="6">
      <c r="A264" s="67" t="s">
        <v>46</v>
      </c>
      <c r="B264" s="32" t="s">
        <v>23</v>
      </c>
      <c r="C264" s="32" t="s">
        <v>6</v>
      </c>
      <c r="D264" s="32" t="s">
        <v>5</v>
      </c>
      <c r="E264" s="32"/>
      <c r="F264" s="89">
        <f>F265</f>
        <v>3078</v>
      </c>
      <c r="G264" s="60">
        <f aca="true" t="shared" si="108" ref="G264:X264">G265</f>
        <v>0</v>
      </c>
      <c r="H264" s="60">
        <f t="shared" si="108"/>
        <v>0</v>
      </c>
      <c r="I264" s="60">
        <f t="shared" si="108"/>
        <v>0</v>
      </c>
      <c r="J264" s="60">
        <f t="shared" si="108"/>
        <v>0</v>
      </c>
      <c r="K264" s="60">
        <f t="shared" si="108"/>
        <v>0</v>
      </c>
      <c r="L264" s="60">
        <f t="shared" si="108"/>
        <v>0</v>
      </c>
      <c r="M264" s="60">
        <f t="shared" si="108"/>
        <v>0</v>
      </c>
      <c r="N264" s="60">
        <f t="shared" si="108"/>
        <v>0</v>
      </c>
      <c r="O264" s="60">
        <f t="shared" si="108"/>
        <v>0</v>
      </c>
      <c r="P264" s="60">
        <f t="shared" si="108"/>
        <v>0</v>
      </c>
      <c r="Q264" s="60">
        <f t="shared" si="108"/>
        <v>0</v>
      </c>
      <c r="R264" s="60">
        <f t="shared" si="108"/>
        <v>0</v>
      </c>
      <c r="S264" s="60">
        <f t="shared" si="108"/>
        <v>0</v>
      </c>
      <c r="T264" s="60">
        <f t="shared" si="108"/>
        <v>0</v>
      </c>
      <c r="U264" s="60">
        <f t="shared" si="108"/>
        <v>0</v>
      </c>
      <c r="V264" s="60">
        <f t="shared" si="108"/>
        <v>0</v>
      </c>
      <c r="W264" s="60">
        <f t="shared" si="108"/>
        <v>0</v>
      </c>
      <c r="X264" s="60">
        <f t="shared" si="108"/>
        <v>59.080000000000005</v>
      </c>
      <c r="Y264" s="85">
        <f t="shared" si="83"/>
        <v>1.9194282001299547</v>
      </c>
    </row>
    <row r="265" spans="1:25" s="26" customFormat="1" ht="15.75" outlineLevel="6">
      <c r="A265" s="8" t="s">
        <v>325</v>
      </c>
      <c r="B265" s="9" t="s">
        <v>23</v>
      </c>
      <c r="C265" s="9" t="s">
        <v>214</v>
      </c>
      <c r="D265" s="9" t="s">
        <v>5</v>
      </c>
      <c r="E265" s="9"/>
      <c r="F265" s="76">
        <f>F266+F278</f>
        <v>3078</v>
      </c>
      <c r="G265" s="10">
        <f aca="true" t="shared" si="109" ref="G265:X265">G266+G278</f>
        <v>0</v>
      </c>
      <c r="H265" s="10">
        <f t="shared" si="109"/>
        <v>0</v>
      </c>
      <c r="I265" s="10">
        <f t="shared" si="109"/>
        <v>0</v>
      </c>
      <c r="J265" s="10">
        <f t="shared" si="109"/>
        <v>0</v>
      </c>
      <c r="K265" s="10">
        <f t="shared" si="109"/>
        <v>0</v>
      </c>
      <c r="L265" s="10">
        <f t="shared" si="109"/>
        <v>0</v>
      </c>
      <c r="M265" s="10">
        <f t="shared" si="109"/>
        <v>0</v>
      </c>
      <c r="N265" s="10">
        <f t="shared" si="109"/>
        <v>0</v>
      </c>
      <c r="O265" s="10">
        <f t="shared" si="109"/>
        <v>0</v>
      </c>
      <c r="P265" s="10">
        <f t="shared" si="109"/>
        <v>0</v>
      </c>
      <c r="Q265" s="10">
        <f t="shared" si="109"/>
        <v>0</v>
      </c>
      <c r="R265" s="10">
        <f t="shared" si="109"/>
        <v>0</v>
      </c>
      <c r="S265" s="10">
        <f t="shared" si="109"/>
        <v>0</v>
      </c>
      <c r="T265" s="10">
        <f t="shared" si="109"/>
        <v>0</v>
      </c>
      <c r="U265" s="10">
        <f t="shared" si="109"/>
        <v>0</v>
      </c>
      <c r="V265" s="10">
        <f t="shared" si="109"/>
        <v>0</v>
      </c>
      <c r="W265" s="10">
        <f t="shared" si="109"/>
        <v>0</v>
      </c>
      <c r="X265" s="10">
        <f t="shared" si="109"/>
        <v>59.080000000000005</v>
      </c>
      <c r="Y265" s="85">
        <f t="shared" si="83"/>
        <v>1.9194282001299547</v>
      </c>
    </row>
    <row r="266" spans="1:25" s="26" customFormat="1" ht="34.5" customHeight="1" outlineLevel="6">
      <c r="A266" s="54" t="s">
        <v>137</v>
      </c>
      <c r="B266" s="18" t="s">
        <v>23</v>
      </c>
      <c r="C266" s="18" t="s">
        <v>226</v>
      </c>
      <c r="D266" s="18" t="s">
        <v>5</v>
      </c>
      <c r="E266" s="18"/>
      <c r="F266" s="78">
        <f>F267+F270+F273</f>
        <v>2685.625</v>
      </c>
      <c r="G266" s="19">
        <f aca="true" t="shared" si="110" ref="G266:X266">G267+G270+G273</f>
        <v>0</v>
      </c>
      <c r="H266" s="19">
        <f t="shared" si="110"/>
        <v>0</v>
      </c>
      <c r="I266" s="19">
        <f t="shared" si="110"/>
        <v>0</v>
      </c>
      <c r="J266" s="19">
        <f t="shared" si="110"/>
        <v>0</v>
      </c>
      <c r="K266" s="19">
        <f t="shared" si="110"/>
        <v>0</v>
      </c>
      <c r="L266" s="19">
        <f t="shared" si="110"/>
        <v>0</v>
      </c>
      <c r="M266" s="19">
        <f t="shared" si="110"/>
        <v>0</v>
      </c>
      <c r="N266" s="19">
        <f t="shared" si="110"/>
        <v>0</v>
      </c>
      <c r="O266" s="19">
        <f t="shared" si="110"/>
        <v>0</v>
      </c>
      <c r="P266" s="19">
        <f t="shared" si="110"/>
        <v>0</v>
      </c>
      <c r="Q266" s="19">
        <f t="shared" si="110"/>
        <v>0</v>
      </c>
      <c r="R266" s="19">
        <f t="shared" si="110"/>
        <v>0</v>
      </c>
      <c r="S266" s="19">
        <f t="shared" si="110"/>
        <v>0</v>
      </c>
      <c r="T266" s="19">
        <f t="shared" si="110"/>
        <v>0</v>
      </c>
      <c r="U266" s="19">
        <f t="shared" si="110"/>
        <v>0</v>
      </c>
      <c r="V266" s="19">
        <f t="shared" si="110"/>
        <v>0</v>
      </c>
      <c r="W266" s="19">
        <f t="shared" si="110"/>
        <v>0</v>
      </c>
      <c r="X266" s="19">
        <f t="shared" si="110"/>
        <v>59.080000000000005</v>
      </c>
      <c r="Y266" s="85">
        <f t="shared" si="83"/>
        <v>2.199860367698394</v>
      </c>
    </row>
    <row r="267" spans="1:25" s="26" customFormat="1" ht="47.25" outlineLevel="6">
      <c r="A267" s="54" t="s">
        <v>239</v>
      </c>
      <c r="B267" s="18" t="s">
        <v>23</v>
      </c>
      <c r="C267" s="18" t="s">
        <v>240</v>
      </c>
      <c r="D267" s="18" t="s">
        <v>5</v>
      </c>
      <c r="E267" s="18"/>
      <c r="F267" s="78">
        <f>F268</f>
        <v>1301.68</v>
      </c>
      <c r="G267" s="19">
        <f aca="true" t="shared" si="111" ref="G267:W268">G268</f>
        <v>0</v>
      </c>
      <c r="H267" s="19">
        <f t="shared" si="111"/>
        <v>0</v>
      </c>
      <c r="I267" s="19">
        <f t="shared" si="111"/>
        <v>0</v>
      </c>
      <c r="J267" s="19">
        <f t="shared" si="111"/>
        <v>0</v>
      </c>
      <c r="K267" s="19">
        <f t="shared" si="111"/>
        <v>0</v>
      </c>
      <c r="L267" s="19">
        <f t="shared" si="111"/>
        <v>0</v>
      </c>
      <c r="M267" s="19">
        <f t="shared" si="111"/>
        <v>0</v>
      </c>
      <c r="N267" s="19">
        <f t="shared" si="111"/>
        <v>0</v>
      </c>
      <c r="O267" s="19">
        <f t="shared" si="111"/>
        <v>0</v>
      </c>
      <c r="P267" s="19">
        <f t="shared" si="111"/>
        <v>0</v>
      </c>
      <c r="Q267" s="19">
        <f t="shared" si="111"/>
        <v>0</v>
      </c>
      <c r="R267" s="19">
        <f t="shared" si="111"/>
        <v>0</v>
      </c>
      <c r="S267" s="19">
        <f t="shared" si="111"/>
        <v>0</v>
      </c>
      <c r="T267" s="19">
        <f t="shared" si="111"/>
        <v>0</v>
      </c>
      <c r="U267" s="19">
        <f t="shared" si="111"/>
        <v>0</v>
      </c>
      <c r="V267" s="19">
        <f t="shared" si="111"/>
        <v>0</v>
      </c>
      <c r="W267" s="19">
        <f t="shared" si="111"/>
        <v>0</v>
      </c>
      <c r="X267" s="19">
        <f>X268</f>
        <v>48.2</v>
      </c>
      <c r="Y267" s="85">
        <f t="shared" si="83"/>
        <v>3.7029070124761843</v>
      </c>
    </row>
    <row r="268" spans="1:25" s="26" customFormat="1" ht="31.5" outlineLevel="6">
      <c r="A268" s="5" t="s">
        <v>101</v>
      </c>
      <c r="B268" s="6" t="s">
        <v>23</v>
      </c>
      <c r="C268" s="6" t="s">
        <v>240</v>
      </c>
      <c r="D268" s="6" t="s">
        <v>102</v>
      </c>
      <c r="E268" s="6"/>
      <c r="F268" s="79">
        <f>F269</f>
        <v>1301.68</v>
      </c>
      <c r="G268" s="7">
        <f t="shared" si="111"/>
        <v>0</v>
      </c>
      <c r="H268" s="7">
        <f t="shared" si="111"/>
        <v>0</v>
      </c>
      <c r="I268" s="7">
        <f t="shared" si="111"/>
        <v>0</v>
      </c>
      <c r="J268" s="7">
        <f t="shared" si="111"/>
        <v>0</v>
      </c>
      <c r="K268" s="7">
        <f t="shared" si="111"/>
        <v>0</v>
      </c>
      <c r="L268" s="7">
        <f t="shared" si="111"/>
        <v>0</v>
      </c>
      <c r="M268" s="7">
        <f t="shared" si="111"/>
        <v>0</v>
      </c>
      <c r="N268" s="7">
        <f t="shared" si="111"/>
        <v>0</v>
      </c>
      <c r="O268" s="7">
        <f t="shared" si="111"/>
        <v>0</v>
      </c>
      <c r="P268" s="7">
        <f t="shared" si="111"/>
        <v>0</v>
      </c>
      <c r="Q268" s="7">
        <f t="shared" si="111"/>
        <v>0</v>
      </c>
      <c r="R268" s="7">
        <f t="shared" si="111"/>
        <v>0</v>
      </c>
      <c r="S268" s="7">
        <f t="shared" si="111"/>
        <v>0</v>
      </c>
      <c r="T268" s="7">
        <f t="shared" si="111"/>
        <v>0</v>
      </c>
      <c r="U268" s="7">
        <f t="shared" si="111"/>
        <v>0</v>
      </c>
      <c r="V268" s="7">
        <f t="shared" si="111"/>
        <v>0</v>
      </c>
      <c r="W268" s="7">
        <f t="shared" si="111"/>
        <v>0</v>
      </c>
      <c r="X268" s="7">
        <f>X269</f>
        <v>48.2</v>
      </c>
      <c r="Y268" s="85">
        <f t="shared" si="83"/>
        <v>3.7029070124761843</v>
      </c>
    </row>
    <row r="269" spans="1:25" s="26" customFormat="1" ht="18.75" customHeight="1" outlineLevel="6">
      <c r="A269" s="41" t="s">
        <v>105</v>
      </c>
      <c r="B269" s="42" t="s">
        <v>23</v>
      </c>
      <c r="C269" s="42" t="s">
        <v>240</v>
      </c>
      <c r="D269" s="42" t="s">
        <v>106</v>
      </c>
      <c r="E269" s="42"/>
      <c r="F269" s="80">
        <v>1301.68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85">
        <v>48.2</v>
      </c>
      <c r="Y269" s="85">
        <f aca="true" t="shared" si="112" ref="Y269:Y332">X269/F269*100</f>
        <v>3.7029070124761843</v>
      </c>
    </row>
    <row r="270" spans="1:25" s="26" customFormat="1" ht="47.25" outlineLevel="6">
      <c r="A270" s="54" t="s">
        <v>241</v>
      </c>
      <c r="B270" s="18" t="s">
        <v>23</v>
      </c>
      <c r="C270" s="18" t="s">
        <v>242</v>
      </c>
      <c r="D270" s="18" t="s">
        <v>5</v>
      </c>
      <c r="E270" s="18"/>
      <c r="F270" s="78">
        <f>F271</f>
        <v>698.32</v>
      </c>
      <c r="G270" s="19">
        <f aca="true" t="shared" si="113" ref="G270:X271">G271</f>
        <v>0</v>
      </c>
      <c r="H270" s="19">
        <f t="shared" si="113"/>
        <v>0</v>
      </c>
      <c r="I270" s="19">
        <f t="shared" si="113"/>
        <v>0</v>
      </c>
      <c r="J270" s="19">
        <f t="shared" si="113"/>
        <v>0</v>
      </c>
      <c r="K270" s="19">
        <f t="shared" si="113"/>
        <v>0</v>
      </c>
      <c r="L270" s="19">
        <f t="shared" si="113"/>
        <v>0</v>
      </c>
      <c r="M270" s="19">
        <f t="shared" si="113"/>
        <v>0</v>
      </c>
      <c r="N270" s="19">
        <f t="shared" si="113"/>
        <v>0</v>
      </c>
      <c r="O270" s="19">
        <f t="shared" si="113"/>
        <v>0</v>
      </c>
      <c r="P270" s="19">
        <f t="shared" si="113"/>
        <v>0</v>
      </c>
      <c r="Q270" s="19">
        <f t="shared" si="113"/>
        <v>0</v>
      </c>
      <c r="R270" s="19">
        <f t="shared" si="113"/>
        <v>0</v>
      </c>
      <c r="S270" s="19">
        <f t="shared" si="113"/>
        <v>0</v>
      </c>
      <c r="T270" s="19">
        <f t="shared" si="113"/>
        <v>0</v>
      </c>
      <c r="U270" s="19">
        <f t="shared" si="113"/>
        <v>0</v>
      </c>
      <c r="V270" s="19">
        <f t="shared" si="113"/>
        <v>0</v>
      </c>
      <c r="W270" s="19">
        <f t="shared" si="113"/>
        <v>0</v>
      </c>
      <c r="X270" s="19">
        <f t="shared" si="113"/>
        <v>10.88</v>
      </c>
      <c r="Y270" s="85">
        <f t="shared" si="112"/>
        <v>1.5580249742238514</v>
      </c>
    </row>
    <row r="271" spans="1:25" s="26" customFormat="1" ht="15.75" outlineLevel="6">
      <c r="A271" s="5" t="s">
        <v>134</v>
      </c>
      <c r="B271" s="6" t="s">
        <v>23</v>
      </c>
      <c r="C271" s="6" t="s">
        <v>242</v>
      </c>
      <c r="D271" s="6" t="s">
        <v>135</v>
      </c>
      <c r="E271" s="6"/>
      <c r="F271" s="79">
        <f>F272</f>
        <v>698.32</v>
      </c>
      <c r="G271" s="7">
        <f t="shared" si="113"/>
        <v>0</v>
      </c>
      <c r="H271" s="7">
        <f t="shared" si="113"/>
        <v>0</v>
      </c>
      <c r="I271" s="7">
        <f t="shared" si="113"/>
        <v>0</v>
      </c>
      <c r="J271" s="7">
        <f t="shared" si="113"/>
        <v>0</v>
      </c>
      <c r="K271" s="7">
        <f t="shared" si="113"/>
        <v>0</v>
      </c>
      <c r="L271" s="7">
        <f t="shared" si="113"/>
        <v>0</v>
      </c>
      <c r="M271" s="7">
        <f t="shared" si="113"/>
        <v>0</v>
      </c>
      <c r="N271" s="7">
        <f t="shared" si="113"/>
        <v>0</v>
      </c>
      <c r="O271" s="7">
        <f t="shared" si="113"/>
        <v>0</v>
      </c>
      <c r="P271" s="7">
        <f t="shared" si="113"/>
        <v>0</v>
      </c>
      <c r="Q271" s="7">
        <f t="shared" si="113"/>
        <v>0</v>
      </c>
      <c r="R271" s="7">
        <f t="shared" si="113"/>
        <v>0</v>
      </c>
      <c r="S271" s="7">
        <f t="shared" si="113"/>
        <v>0</v>
      </c>
      <c r="T271" s="7">
        <f t="shared" si="113"/>
        <v>0</v>
      </c>
      <c r="U271" s="7">
        <f t="shared" si="113"/>
        <v>0</v>
      </c>
      <c r="V271" s="7">
        <f t="shared" si="113"/>
        <v>0</v>
      </c>
      <c r="W271" s="7">
        <f t="shared" si="113"/>
        <v>0</v>
      </c>
      <c r="X271" s="7">
        <f t="shared" si="113"/>
        <v>10.88</v>
      </c>
      <c r="Y271" s="85">
        <f t="shared" si="112"/>
        <v>1.5580249742238514</v>
      </c>
    </row>
    <row r="272" spans="1:25" s="26" customFormat="1" ht="47.25" outlineLevel="6">
      <c r="A272" s="53" t="s">
        <v>323</v>
      </c>
      <c r="B272" s="42" t="s">
        <v>23</v>
      </c>
      <c r="C272" s="42" t="s">
        <v>242</v>
      </c>
      <c r="D272" s="42" t="s">
        <v>88</v>
      </c>
      <c r="E272" s="42"/>
      <c r="F272" s="80">
        <v>698.32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X272" s="85">
        <v>10.88</v>
      </c>
      <c r="Y272" s="85">
        <f t="shared" si="112"/>
        <v>1.5580249742238514</v>
      </c>
    </row>
    <row r="273" spans="1:25" s="26" customFormat="1" ht="31.5" outlineLevel="6">
      <c r="A273" s="58" t="s">
        <v>243</v>
      </c>
      <c r="B273" s="56" t="s">
        <v>23</v>
      </c>
      <c r="C273" s="56" t="s">
        <v>244</v>
      </c>
      <c r="D273" s="56" t="s">
        <v>5</v>
      </c>
      <c r="E273" s="56"/>
      <c r="F273" s="84">
        <f>F274+F276</f>
        <v>685.625</v>
      </c>
      <c r="G273" s="57">
        <f aca="true" t="shared" si="114" ref="G273:X273">G274+G276</f>
        <v>0</v>
      </c>
      <c r="H273" s="57">
        <f t="shared" si="114"/>
        <v>0</v>
      </c>
      <c r="I273" s="57">
        <f t="shared" si="114"/>
        <v>0</v>
      </c>
      <c r="J273" s="57">
        <f t="shared" si="114"/>
        <v>0</v>
      </c>
      <c r="K273" s="57">
        <f t="shared" si="114"/>
        <v>0</v>
      </c>
      <c r="L273" s="57">
        <f t="shared" si="114"/>
        <v>0</v>
      </c>
      <c r="M273" s="57">
        <f t="shared" si="114"/>
        <v>0</v>
      </c>
      <c r="N273" s="57">
        <f t="shared" si="114"/>
        <v>0</v>
      </c>
      <c r="O273" s="57">
        <f t="shared" si="114"/>
        <v>0</v>
      </c>
      <c r="P273" s="57">
        <f t="shared" si="114"/>
        <v>0</v>
      </c>
      <c r="Q273" s="57">
        <f t="shared" si="114"/>
        <v>0</v>
      </c>
      <c r="R273" s="57">
        <f t="shared" si="114"/>
        <v>0</v>
      </c>
      <c r="S273" s="57">
        <f t="shared" si="114"/>
        <v>0</v>
      </c>
      <c r="T273" s="57">
        <f t="shared" si="114"/>
        <v>0</v>
      </c>
      <c r="U273" s="57">
        <f t="shared" si="114"/>
        <v>0</v>
      </c>
      <c r="V273" s="57">
        <f t="shared" si="114"/>
        <v>0</v>
      </c>
      <c r="W273" s="57">
        <f t="shared" si="114"/>
        <v>0</v>
      </c>
      <c r="X273" s="57">
        <f t="shared" si="114"/>
        <v>0</v>
      </c>
      <c r="Y273" s="85">
        <f t="shared" si="112"/>
        <v>0</v>
      </c>
    </row>
    <row r="274" spans="1:25" s="26" customFormat="1" ht="31.5" outlineLevel="6">
      <c r="A274" s="5" t="s">
        <v>101</v>
      </c>
      <c r="B274" s="6" t="s">
        <v>23</v>
      </c>
      <c r="C274" s="6" t="s">
        <v>244</v>
      </c>
      <c r="D274" s="6" t="s">
        <v>102</v>
      </c>
      <c r="E274" s="6"/>
      <c r="F274" s="79">
        <f>F275</f>
        <v>423.375</v>
      </c>
      <c r="G274" s="7">
        <f aca="true" t="shared" si="115" ref="G274:X274">G275</f>
        <v>0</v>
      </c>
      <c r="H274" s="7">
        <f t="shared" si="115"/>
        <v>0</v>
      </c>
      <c r="I274" s="7">
        <f t="shared" si="115"/>
        <v>0</v>
      </c>
      <c r="J274" s="7">
        <f t="shared" si="115"/>
        <v>0</v>
      </c>
      <c r="K274" s="7">
        <f t="shared" si="115"/>
        <v>0</v>
      </c>
      <c r="L274" s="7">
        <f t="shared" si="115"/>
        <v>0</v>
      </c>
      <c r="M274" s="7">
        <f t="shared" si="115"/>
        <v>0</v>
      </c>
      <c r="N274" s="7">
        <f t="shared" si="115"/>
        <v>0</v>
      </c>
      <c r="O274" s="7">
        <f t="shared" si="115"/>
        <v>0</v>
      </c>
      <c r="P274" s="7">
        <f t="shared" si="115"/>
        <v>0</v>
      </c>
      <c r="Q274" s="7">
        <f t="shared" si="115"/>
        <v>0</v>
      </c>
      <c r="R274" s="7">
        <f t="shared" si="115"/>
        <v>0</v>
      </c>
      <c r="S274" s="7">
        <f t="shared" si="115"/>
        <v>0</v>
      </c>
      <c r="T274" s="7">
        <f t="shared" si="115"/>
        <v>0</v>
      </c>
      <c r="U274" s="7">
        <f t="shared" si="115"/>
        <v>0</v>
      </c>
      <c r="V274" s="7">
        <f t="shared" si="115"/>
        <v>0</v>
      </c>
      <c r="W274" s="7">
        <f t="shared" si="115"/>
        <v>0</v>
      </c>
      <c r="X274" s="7">
        <f t="shared" si="115"/>
        <v>0</v>
      </c>
      <c r="Y274" s="85">
        <f t="shared" si="112"/>
        <v>0</v>
      </c>
    </row>
    <row r="275" spans="1:25" s="26" customFormat="1" ht="33.75" customHeight="1" outlineLevel="6">
      <c r="A275" s="41" t="s">
        <v>105</v>
      </c>
      <c r="B275" s="42" t="s">
        <v>23</v>
      </c>
      <c r="C275" s="42" t="s">
        <v>244</v>
      </c>
      <c r="D275" s="42" t="s">
        <v>106</v>
      </c>
      <c r="E275" s="42"/>
      <c r="F275" s="80">
        <v>423.375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X275" s="85">
        <v>0</v>
      </c>
      <c r="Y275" s="85">
        <f t="shared" si="112"/>
        <v>0</v>
      </c>
    </row>
    <row r="276" spans="1:25" s="26" customFormat="1" ht="15.75" outlineLevel="6">
      <c r="A276" s="5" t="s">
        <v>134</v>
      </c>
      <c r="B276" s="6" t="s">
        <v>23</v>
      </c>
      <c r="C276" s="6" t="s">
        <v>244</v>
      </c>
      <c r="D276" s="6" t="s">
        <v>135</v>
      </c>
      <c r="E276" s="6"/>
      <c r="F276" s="79">
        <f>F277</f>
        <v>262.25</v>
      </c>
      <c r="G276" s="7">
        <f aca="true" t="shared" si="116" ref="G276:X276">G277</f>
        <v>0</v>
      </c>
      <c r="H276" s="7">
        <f t="shared" si="116"/>
        <v>0</v>
      </c>
      <c r="I276" s="7">
        <f t="shared" si="116"/>
        <v>0</v>
      </c>
      <c r="J276" s="7">
        <f t="shared" si="116"/>
        <v>0</v>
      </c>
      <c r="K276" s="7">
        <f t="shared" si="116"/>
        <v>0</v>
      </c>
      <c r="L276" s="7">
        <f t="shared" si="116"/>
        <v>0</v>
      </c>
      <c r="M276" s="7">
        <f t="shared" si="116"/>
        <v>0</v>
      </c>
      <c r="N276" s="7">
        <f t="shared" si="116"/>
        <v>0</v>
      </c>
      <c r="O276" s="7">
        <f t="shared" si="116"/>
        <v>0</v>
      </c>
      <c r="P276" s="7">
        <f t="shared" si="116"/>
        <v>0</v>
      </c>
      <c r="Q276" s="7">
        <f t="shared" si="116"/>
        <v>0</v>
      </c>
      <c r="R276" s="7">
        <f t="shared" si="116"/>
        <v>0</v>
      </c>
      <c r="S276" s="7">
        <f t="shared" si="116"/>
        <v>0</v>
      </c>
      <c r="T276" s="7">
        <f t="shared" si="116"/>
        <v>0</v>
      </c>
      <c r="U276" s="7">
        <f t="shared" si="116"/>
        <v>0</v>
      </c>
      <c r="V276" s="7">
        <f t="shared" si="116"/>
        <v>0</v>
      </c>
      <c r="W276" s="7">
        <f t="shared" si="116"/>
        <v>0</v>
      </c>
      <c r="X276" s="7">
        <f t="shared" si="116"/>
        <v>0</v>
      </c>
      <c r="Y276" s="85">
        <f t="shared" si="112"/>
        <v>0</v>
      </c>
    </row>
    <row r="277" spans="1:25" s="26" customFormat="1" ht="47.25" outlineLevel="6">
      <c r="A277" s="50" t="s">
        <v>323</v>
      </c>
      <c r="B277" s="42" t="s">
        <v>23</v>
      </c>
      <c r="C277" s="42" t="s">
        <v>244</v>
      </c>
      <c r="D277" s="42" t="s">
        <v>88</v>
      </c>
      <c r="E277" s="42"/>
      <c r="F277" s="80">
        <v>262.25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X277" s="85">
        <v>0</v>
      </c>
      <c r="Y277" s="85">
        <f t="shared" si="112"/>
        <v>0</v>
      </c>
    </row>
    <row r="278" spans="1:25" s="26" customFormat="1" ht="31.5" outlineLevel="6">
      <c r="A278" s="83" t="s">
        <v>245</v>
      </c>
      <c r="B278" s="18" t="s">
        <v>23</v>
      </c>
      <c r="C278" s="18" t="s">
        <v>330</v>
      </c>
      <c r="D278" s="18" t="s">
        <v>5</v>
      </c>
      <c r="E278" s="18"/>
      <c r="F278" s="78">
        <f>F279</f>
        <v>392.375</v>
      </c>
      <c r="G278" s="19">
        <f aca="true" t="shared" si="117" ref="G278:X279">G279</f>
        <v>0</v>
      </c>
      <c r="H278" s="19">
        <f t="shared" si="117"/>
        <v>0</v>
      </c>
      <c r="I278" s="19">
        <f t="shared" si="117"/>
        <v>0</v>
      </c>
      <c r="J278" s="19">
        <f t="shared" si="117"/>
        <v>0</v>
      </c>
      <c r="K278" s="19">
        <f t="shared" si="117"/>
        <v>0</v>
      </c>
      <c r="L278" s="19">
        <f t="shared" si="117"/>
        <v>0</v>
      </c>
      <c r="M278" s="19">
        <f t="shared" si="117"/>
        <v>0</v>
      </c>
      <c r="N278" s="19">
        <f t="shared" si="117"/>
        <v>0</v>
      </c>
      <c r="O278" s="19">
        <f t="shared" si="117"/>
        <v>0</v>
      </c>
      <c r="P278" s="19">
        <f t="shared" si="117"/>
        <v>0</v>
      </c>
      <c r="Q278" s="19">
        <f t="shared" si="117"/>
        <v>0</v>
      </c>
      <c r="R278" s="19">
        <f t="shared" si="117"/>
        <v>0</v>
      </c>
      <c r="S278" s="19">
        <f t="shared" si="117"/>
        <v>0</v>
      </c>
      <c r="T278" s="19">
        <f t="shared" si="117"/>
        <v>0</v>
      </c>
      <c r="U278" s="19">
        <f t="shared" si="117"/>
        <v>0</v>
      </c>
      <c r="V278" s="19">
        <f t="shared" si="117"/>
        <v>0</v>
      </c>
      <c r="W278" s="19">
        <f t="shared" si="117"/>
        <v>0</v>
      </c>
      <c r="X278" s="19">
        <f t="shared" si="117"/>
        <v>0</v>
      </c>
      <c r="Y278" s="85">
        <f t="shared" si="112"/>
        <v>0</v>
      </c>
    </row>
    <row r="279" spans="1:25" s="26" customFormat="1" ht="31.5" outlineLevel="6">
      <c r="A279" s="5" t="s">
        <v>144</v>
      </c>
      <c r="B279" s="6" t="s">
        <v>23</v>
      </c>
      <c r="C279" s="6" t="s">
        <v>320</v>
      </c>
      <c r="D279" s="6" t="s">
        <v>142</v>
      </c>
      <c r="E279" s="6"/>
      <c r="F279" s="79">
        <f>F280</f>
        <v>392.375</v>
      </c>
      <c r="G279" s="7">
        <f t="shared" si="117"/>
        <v>0</v>
      </c>
      <c r="H279" s="7">
        <f t="shared" si="117"/>
        <v>0</v>
      </c>
      <c r="I279" s="7">
        <f t="shared" si="117"/>
        <v>0</v>
      </c>
      <c r="J279" s="7">
        <f t="shared" si="117"/>
        <v>0</v>
      </c>
      <c r="K279" s="7">
        <f t="shared" si="117"/>
        <v>0</v>
      </c>
      <c r="L279" s="7">
        <f t="shared" si="117"/>
        <v>0</v>
      </c>
      <c r="M279" s="7">
        <f t="shared" si="117"/>
        <v>0</v>
      </c>
      <c r="N279" s="7">
        <f t="shared" si="117"/>
        <v>0</v>
      </c>
      <c r="O279" s="7">
        <f t="shared" si="117"/>
        <v>0</v>
      </c>
      <c r="P279" s="7">
        <f t="shared" si="117"/>
        <v>0</v>
      </c>
      <c r="Q279" s="7">
        <f t="shared" si="117"/>
        <v>0</v>
      </c>
      <c r="R279" s="7">
        <f t="shared" si="117"/>
        <v>0</v>
      </c>
      <c r="S279" s="7">
        <f t="shared" si="117"/>
        <v>0</v>
      </c>
      <c r="T279" s="7">
        <f t="shared" si="117"/>
        <v>0</v>
      </c>
      <c r="U279" s="7">
        <f t="shared" si="117"/>
        <v>0</v>
      </c>
      <c r="V279" s="7">
        <f t="shared" si="117"/>
        <v>0</v>
      </c>
      <c r="W279" s="7">
        <f t="shared" si="117"/>
        <v>0</v>
      </c>
      <c r="X279" s="7">
        <f t="shared" si="117"/>
        <v>0</v>
      </c>
      <c r="Y279" s="85">
        <f t="shared" si="112"/>
        <v>0</v>
      </c>
    </row>
    <row r="280" spans="1:25" s="26" customFormat="1" ht="31.5" outlineLevel="6">
      <c r="A280" s="41" t="s">
        <v>145</v>
      </c>
      <c r="B280" s="42" t="s">
        <v>23</v>
      </c>
      <c r="C280" s="42" t="s">
        <v>320</v>
      </c>
      <c r="D280" s="42" t="s">
        <v>143</v>
      </c>
      <c r="E280" s="42"/>
      <c r="F280" s="80">
        <v>392.375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X280" s="85">
        <v>0</v>
      </c>
      <c r="Y280" s="85">
        <f t="shared" si="112"/>
        <v>0</v>
      </c>
    </row>
    <row r="281" spans="1:25" s="26" customFormat="1" ht="15.75" outlineLevel="6">
      <c r="A281" s="67" t="s">
        <v>38</v>
      </c>
      <c r="B281" s="32" t="s">
        <v>14</v>
      </c>
      <c r="C281" s="32" t="s">
        <v>6</v>
      </c>
      <c r="D281" s="32" t="s">
        <v>5</v>
      </c>
      <c r="E281" s="32"/>
      <c r="F281" s="89">
        <f>F282+F290</f>
        <v>14155.88</v>
      </c>
      <c r="G281" s="60">
        <f aca="true" t="shared" si="118" ref="G281:W281">G282+G290</f>
        <v>0</v>
      </c>
      <c r="H281" s="60">
        <f t="shared" si="118"/>
        <v>0</v>
      </c>
      <c r="I281" s="60">
        <f t="shared" si="118"/>
        <v>0</v>
      </c>
      <c r="J281" s="60">
        <f t="shared" si="118"/>
        <v>0</v>
      </c>
      <c r="K281" s="60">
        <f t="shared" si="118"/>
        <v>0</v>
      </c>
      <c r="L281" s="60">
        <f t="shared" si="118"/>
        <v>0</v>
      </c>
      <c r="M281" s="60">
        <f t="shared" si="118"/>
        <v>0</v>
      </c>
      <c r="N281" s="60">
        <f t="shared" si="118"/>
        <v>0</v>
      </c>
      <c r="O281" s="60">
        <f t="shared" si="118"/>
        <v>0</v>
      </c>
      <c r="P281" s="60">
        <f t="shared" si="118"/>
        <v>0</v>
      </c>
      <c r="Q281" s="60">
        <f t="shared" si="118"/>
        <v>0</v>
      </c>
      <c r="R281" s="60">
        <f t="shared" si="118"/>
        <v>0</v>
      </c>
      <c r="S281" s="60">
        <f t="shared" si="118"/>
        <v>0</v>
      </c>
      <c r="T281" s="60">
        <f t="shared" si="118"/>
        <v>0</v>
      </c>
      <c r="U281" s="60">
        <f t="shared" si="118"/>
        <v>0</v>
      </c>
      <c r="V281" s="60">
        <f t="shared" si="118"/>
        <v>0</v>
      </c>
      <c r="W281" s="60">
        <f t="shared" si="118"/>
        <v>0</v>
      </c>
      <c r="X281" s="60">
        <f>X282+X290</f>
        <v>6679.09</v>
      </c>
      <c r="Y281" s="85">
        <f t="shared" si="112"/>
        <v>47.18244291418125</v>
      </c>
    </row>
    <row r="282" spans="1:25" s="26" customFormat="1" ht="31.5" outlineLevel="6">
      <c r="A282" s="21" t="s">
        <v>157</v>
      </c>
      <c r="B282" s="9" t="s">
        <v>14</v>
      </c>
      <c r="C282" s="9" t="s">
        <v>158</v>
      </c>
      <c r="D282" s="9" t="s">
        <v>5</v>
      </c>
      <c r="E282" s="9"/>
      <c r="F282" s="76">
        <f>F283</f>
        <v>1445</v>
      </c>
      <c r="G282" s="10">
        <f aca="true" t="shared" si="119" ref="G282:X283">G283</f>
        <v>0</v>
      </c>
      <c r="H282" s="10">
        <f t="shared" si="119"/>
        <v>0</v>
      </c>
      <c r="I282" s="10">
        <f t="shared" si="119"/>
        <v>0</v>
      </c>
      <c r="J282" s="10">
        <f t="shared" si="119"/>
        <v>0</v>
      </c>
      <c r="K282" s="10">
        <f t="shared" si="119"/>
        <v>0</v>
      </c>
      <c r="L282" s="10">
        <f t="shared" si="119"/>
        <v>0</v>
      </c>
      <c r="M282" s="10">
        <f t="shared" si="119"/>
        <v>0</v>
      </c>
      <c r="N282" s="10">
        <f t="shared" si="119"/>
        <v>0</v>
      </c>
      <c r="O282" s="10">
        <f t="shared" si="119"/>
        <v>0</v>
      </c>
      <c r="P282" s="10">
        <f t="shared" si="119"/>
        <v>0</v>
      </c>
      <c r="Q282" s="10">
        <f t="shared" si="119"/>
        <v>0</v>
      </c>
      <c r="R282" s="10">
        <f t="shared" si="119"/>
        <v>0</v>
      </c>
      <c r="S282" s="10">
        <f t="shared" si="119"/>
        <v>0</v>
      </c>
      <c r="T282" s="10">
        <f t="shared" si="119"/>
        <v>0</v>
      </c>
      <c r="U282" s="10">
        <f t="shared" si="119"/>
        <v>0</v>
      </c>
      <c r="V282" s="10">
        <f t="shared" si="119"/>
        <v>0</v>
      </c>
      <c r="W282" s="10">
        <f t="shared" si="119"/>
        <v>0</v>
      </c>
      <c r="X282" s="10">
        <f t="shared" si="119"/>
        <v>717.67</v>
      </c>
      <c r="Y282" s="85">
        <f t="shared" si="112"/>
        <v>49.665743944636674</v>
      </c>
    </row>
    <row r="283" spans="1:25" s="26" customFormat="1" ht="31.5" outlineLevel="6">
      <c r="A283" s="21" t="s">
        <v>162</v>
      </c>
      <c r="B283" s="11" t="s">
        <v>14</v>
      </c>
      <c r="C283" s="11" t="s">
        <v>159</v>
      </c>
      <c r="D283" s="11" t="s">
        <v>5</v>
      </c>
      <c r="E283" s="11"/>
      <c r="F283" s="82">
        <f>F284</f>
        <v>1445</v>
      </c>
      <c r="G283" s="12">
        <f t="shared" si="119"/>
        <v>0</v>
      </c>
      <c r="H283" s="12">
        <f t="shared" si="119"/>
        <v>0</v>
      </c>
      <c r="I283" s="12">
        <f t="shared" si="119"/>
        <v>0</v>
      </c>
      <c r="J283" s="12">
        <f t="shared" si="119"/>
        <v>0</v>
      </c>
      <c r="K283" s="12">
        <f t="shared" si="119"/>
        <v>0</v>
      </c>
      <c r="L283" s="12">
        <f t="shared" si="119"/>
        <v>0</v>
      </c>
      <c r="M283" s="12">
        <f t="shared" si="119"/>
        <v>0</v>
      </c>
      <c r="N283" s="12">
        <f t="shared" si="119"/>
        <v>0</v>
      </c>
      <c r="O283" s="12">
        <f t="shared" si="119"/>
        <v>0</v>
      </c>
      <c r="P283" s="12">
        <f t="shared" si="119"/>
        <v>0</v>
      </c>
      <c r="Q283" s="12">
        <f t="shared" si="119"/>
        <v>0</v>
      </c>
      <c r="R283" s="12">
        <f t="shared" si="119"/>
        <v>0</v>
      </c>
      <c r="S283" s="12">
        <f t="shared" si="119"/>
        <v>0</v>
      </c>
      <c r="T283" s="12">
        <f t="shared" si="119"/>
        <v>0</v>
      </c>
      <c r="U283" s="12">
        <f t="shared" si="119"/>
        <v>0</v>
      </c>
      <c r="V283" s="12">
        <f t="shared" si="119"/>
        <v>0</v>
      </c>
      <c r="W283" s="12">
        <f t="shared" si="119"/>
        <v>0</v>
      </c>
      <c r="X283" s="12">
        <f t="shared" si="119"/>
        <v>717.67</v>
      </c>
      <c r="Y283" s="85">
        <f t="shared" si="112"/>
        <v>49.665743944636674</v>
      </c>
    </row>
    <row r="284" spans="1:25" s="26" customFormat="1" ht="47.25" outlineLevel="6">
      <c r="A284" s="45" t="s">
        <v>321</v>
      </c>
      <c r="B284" s="18" t="s">
        <v>14</v>
      </c>
      <c r="C284" s="18" t="s">
        <v>163</v>
      </c>
      <c r="D284" s="18" t="s">
        <v>5</v>
      </c>
      <c r="E284" s="18"/>
      <c r="F284" s="78">
        <f>F285+F288</f>
        <v>1445</v>
      </c>
      <c r="G284" s="19">
        <f aca="true" t="shared" si="120" ref="G284:X284">G285+G288</f>
        <v>0</v>
      </c>
      <c r="H284" s="19">
        <f t="shared" si="120"/>
        <v>0</v>
      </c>
      <c r="I284" s="19">
        <f t="shared" si="120"/>
        <v>0</v>
      </c>
      <c r="J284" s="19">
        <f t="shared" si="120"/>
        <v>0</v>
      </c>
      <c r="K284" s="19">
        <f t="shared" si="120"/>
        <v>0</v>
      </c>
      <c r="L284" s="19">
        <f t="shared" si="120"/>
        <v>0</v>
      </c>
      <c r="M284" s="19">
        <f t="shared" si="120"/>
        <v>0</v>
      </c>
      <c r="N284" s="19">
        <f t="shared" si="120"/>
        <v>0</v>
      </c>
      <c r="O284" s="19">
        <f t="shared" si="120"/>
        <v>0</v>
      </c>
      <c r="P284" s="19">
        <f t="shared" si="120"/>
        <v>0</v>
      </c>
      <c r="Q284" s="19">
        <f t="shared" si="120"/>
        <v>0</v>
      </c>
      <c r="R284" s="19">
        <f t="shared" si="120"/>
        <v>0</v>
      </c>
      <c r="S284" s="19">
        <f t="shared" si="120"/>
        <v>0</v>
      </c>
      <c r="T284" s="19">
        <f t="shared" si="120"/>
        <v>0</v>
      </c>
      <c r="U284" s="19">
        <f t="shared" si="120"/>
        <v>0</v>
      </c>
      <c r="V284" s="19">
        <f t="shared" si="120"/>
        <v>0</v>
      </c>
      <c r="W284" s="19">
        <f t="shared" si="120"/>
        <v>0</v>
      </c>
      <c r="X284" s="19">
        <f t="shared" si="120"/>
        <v>717.67</v>
      </c>
      <c r="Y284" s="85">
        <f t="shared" si="112"/>
        <v>49.665743944636674</v>
      </c>
    </row>
    <row r="285" spans="1:25" s="26" customFormat="1" ht="31.5" outlineLevel="6">
      <c r="A285" s="5" t="s">
        <v>100</v>
      </c>
      <c r="B285" s="6" t="s">
        <v>14</v>
      </c>
      <c r="C285" s="6" t="s">
        <v>163</v>
      </c>
      <c r="D285" s="6" t="s">
        <v>99</v>
      </c>
      <c r="E285" s="6"/>
      <c r="F285" s="79">
        <f>F286+F287</f>
        <v>1445</v>
      </c>
      <c r="G285" s="7">
        <f aca="true" t="shared" si="121" ref="G285:X285">G286+G287</f>
        <v>0</v>
      </c>
      <c r="H285" s="7">
        <f t="shared" si="121"/>
        <v>0</v>
      </c>
      <c r="I285" s="7">
        <f t="shared" si="121"/>
        <v>0</v>
      </c>
      <c r="J285" s="7">
        <f t="shared" si="121"/>
        <v>0</v>
      </c>
      <c r="K285" s="7">
        <f t="shared" si="121"/>
        <v>0</v>
      </c>
      <c r="L285" s="7">
        <f t="shared" si="121"/>
        <v>0</v>
      </c>
      <c r="M285" s="7">
        <f t="shared" si="121"/>
        <v>0</v>
      </c>
      <c r="N285" s="7">
        <f t="shared" si="121"/>
        <v>0</v>
      </c>
      <c r="O285" s="7">
        <f t="shared" si="121"/>
        <v>0</v>
      </c>
      <c r="P285" s="7">
        <f t="shared" si="121"/>
        <v>0</v>
      </c>
      <c r="Q285" s="7">
        <f t="shared" si="121"/>
        <v>0</v>
      </c>
      <c r="R285" s="7">
        <f t="shared" si="121"/>
        <v>0</v>
      </c>
      <c r="S285" s="7">
        <f t="shared" si="121"/>
        <v>0</v>
      </c>
      <c r="T285" s="7">
        <f t="shared" si="121"/>
        <v>0</v>
      </c>
      <c r="U285" s="7">
        <f t="shared" si="121"/>
        <v>0</v>
      </c>
      <c r="V285" s="7">
        <f t="shared" si="121"/>
        <v>0</v>
      </c>
      <c r="W285" s="7">
        <f t="shared" si="121"/>
        <v>0</v>
      </c>
      <c r="X285" s="7">
        <f t="shared" si="121"/>
        <v>717.67</v>
      </c>
      <c r="Y285" s="85">
        <f t="shared" si="112"/>
        <v>49.665743944636674</v>
      </c>
    </row>
    <row r="286" spans="1:25" s="26" customFormat="1" ht="15.75" outlineLevel="6">
      <c r="A286" s="41" t="s">
        <v>96</v>
      </c>
      <c r="B286" s="42" t="s">
        <v>14</v>
      </c>
      <c r="C286" s="42" t="s">
        <v>163</v>
      </c>
      <c r="D286" s="42" t="s">
        <v>95</v>
      </c>
      <c r="E286" s="42"/>
      <c r="F286" s="80">
        <v>1445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85">
        <v>717.67</v>
      </c>
      <c r="Y286" s="85">
        <f t="shared" si="112"/>
        <v>49.665743944636674</v>
      </c>
    </row>
    <row r="287" spans="1:25" s="26" customFormat="1" ht="31.5" outlineLevel="6">
      <c r="A287" s="41" t="s">
        <v>97</v>
      </c>
      <c r="B287" s="42" t="s">
        <v>14</v>
      </c>
      <c r="C287" s="42" t="s">
        <v>163</v>
      </c>
      <c r="D287" s="42" t="s">
        <v>98</v>
      </c>
      <c r="E287" s="42"/>
      <c r="F287" s="80"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85">
        <v>0</v>
      </c>
      <c r="Y287" s="85">
        <v>0</v>
      </c>
    </row>
    <row r="288" spans="1:25" s="26" customFormat="1" ht="36" customHeight="1" outlineLevel="6">
      <c r="A288" s="5" t="s">
        <v>101</v>
      </c>
      <c r="B288" s="6" t="s">
        <v>14</v>
      </c>
      <c r="C288" s="6" t="s">
        <v>163</v>
      </c>
      <c r="D288" s="6" t="s">
        <v>102</v>
      </c>
      <c r="E288" s="6"/>
      <c r="F288" s="79">
        <f>F289</f>
        <v>0</v>
      </c>
      <c r="G288" s="7">
        <f aca="true" t="shared" si="122" ref="G288:X288">G289</f>
        <v>0</v>
      </c>
      <c r="H288" s="7">
        <f t="shared" si="122"/>
        <v>0</v>
      </c>
      <c r="I288" s="7">
        <f t="shared" si="122"/>
        <v>0</v>
      </c>
      <c r="J288" s="7">
        <f t="shared" si="122"/>
        <v>0</v>
      </c>
      <c r="K288" s="7">
        <f t="shared" si="122"/>
        <v>0</v>
      </c>
      <c r="L288" s="7">
        <f t="shared" si="122"/>
        <v>0</v>
      </c>
      <c r="M288" s="7">
        <f t="shared" si="122"/>
        <v>0</v>
      </c>
      <c r="N288" s="7">
        <f t="shared" si="122"/>
        <v>0</v>
      </c>
      <c r="O288" s="7">
        <f t="shared" si="122"/>
        <v>0</v>
      </c>
      <c r="P288" s="7">
        <f t="shared" si="122"/>
        <v>0</v>
      </c>
      <c r="Q288" s="7">
        <f t="shared" si="122"/>
        <v>0</v>
      </c>
      <c r="R288" s="7">
        <f t="shared" si="122"/>
        <v>0</v>
      </c>
      <c r="S288" s="7">
        <f t="shared" si="122"/>
        <v>0</v>
      </c>
      <c r="T288" s="7">
        <f t="shared" si="122"/>
        <v>0</v>
      </c>
      <c r="U288" s="7">
        <f t="shared" si="122"/>
        <v>0</v>
      </c>
      <c r="V288" s="7">
        <f t="shared" si="122"/>
        <v>0</v>
      </c>
      <c r="W288" s="7">
        <f t="shared" si="122"/>
        <v>0</v>
      </c>
      <c r="X288" s="7">
        <f t="shared" si="122"/>
        <v>0</v>
      </c>
      <c r="Y288" s="85">
        <v>0</v>
      </c>
    </row>
    <row r="289" spans="1:25" s="26" customFormat="1" ht="31.5" outlineLevel="6">
      <c r="A289" s="41" t="s">
        <v>105</v>
      </c>
      <c r="B289" s="42" t="s">
        <v>14</v>
      </c>
      <c r="C289" s="42" t="s">
        <v>163</v>
      </c>
      <c r="D289" s="42" t="s">
        <v>106</v>
      </c>
      <c r="E289" s="42"/>
      <c r="F289" s="80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85">
        <v>0</v>
      </c>
      <c r="Y289" s="85">
        <v>0</v>
      </c>
    </row>
    <row r="290" spans="1:25" s="26" customFormat="1" ht="15.75" outlineLevel="6">
      <c r="A290" s="64" t="s">
        <v>212</v>
      </c>
      <c r="B290" s="11" t="s">
        <v>14</v>
      </c>
      <c r="C290" s="11" t="s">
        <v>214</v>
      </c>
      <c r="D290" s="11" t="s">
        <v>5</v>
      </c>
      <c r="E290" s="11"/>
      <c r="F290" s="82">
        <f>F291</f>
        <v>12710.88</v>
      </c>
      <c r="G290" s="12">
        <f aca="true" t="shared" si="123" ref="G290:X291">G291</f>
        <v>0</v>
      </c>
      <c r="H290" s="12">
        <f t="shared" si="123"/>
        <v>0</v>
      </c>
      <c r="I290" s="12">
        <f t="shared" si="123"/>
        <v>0</v>
      </c>
      <c r="J290" s="12">
        <f t="shared" si="123"/>
        <v>0</v>
      </c>
      <c r="K290" s="12">
        <f t="shared" si="123"/>
        <v>0</v>
      </c>
      <c r="L290" s="12">
        <f t="shared" si="123"/>
        <v>0</v>
      </c>
      <c r="M290" s="12">
        <f t="shared" si="123"/>
        <v>0</v>
      </c>
      <c r="N290" s="12">
        <f t="shared" si="123"/>
        <v>0</v>
      </c>
      <c r="O290" s="12">
        <f t="shared" si="123"/>
        <v>0</v>
      </c>
      <c r="P290" s="12">
        <f t="shared" si="123"/>
        <v>0</v>
      </c>
      <c r="Q290" s="12">
        <f t="shared" si="123"/>
        <v>0</v>
      </c>
      <c r="R290" s="12">
        <f t="shared" si="123"/>
        <v>0</v>
      </c>
      <c r="S290" s="12">
        <f t="shared" si="123"/>
        <v>0</v>
      </c>
      <c r="T290" s="12">
        <f t="shared" si="123"/>
        <v>0</v>
      </c>
      <c r="U290" s="12">
        <f t="shared" si="123"/>
        <v>0</v>
      </c>
      <c r="V290" s="12">
        <f t="shared" si="123"/>
        <v>0</v>
      </c>
      <c r="W290" s="12">
        <f t="shared" si="123"/>
        <v>0</v>
      </c>
      <c r="X290" s="12">
        <f t="shared" si="123"/>
        <v>5961.42</v>
      </c>
      <c r="Y290" s="85">
        <f t="shared" si="112"/>
        <v>46.900135946527705</v>
      </c>
    </row>
    <row r="291" spans="1:25" s="26" customFormat="1" ht="31.5" outlineLevel="6">
      <c r="A291" s="64" t="s">
        <v>245</v>
      </c>
      <c r="B291" s="11" t="s">
        <v>14</v>
      </c>
      <c r="C291" s="11" t="s">
        <v>246</v>
      </c>
      <c r="D291" s="11" t="s">
        <v>5</v>
      </c>
      <c r="E291" s="11"/>
      <c r="F291" s="82">
        <f>F292</f>
        <v>12710.88</v>
      </c>
      <c r="G291" s="12">
        <f t="shared" si="123"/>
        <v>0</v>
      </c>
      <c r="H291" s="12">
        <f t="shared" si="123"/>
        <v>0</v>
      </c>
      <c r="I291" s="12">
        <f t="shared" si="123"/>
        <v>0</v>
      </c>
      <c r="J291" s="12">
        <f t="shared" si="123"/>
        <v>0</v>
      </c>
      <c r="K291" s="12">
        <f t="shared" si="123"/>
        <v>0</v>
      </c>
      <c r="L291" s="12">
        <f t="shared" si="123"/>
        <v>0</v>
      </c>
      <c r="M291" s="12">
        <f t="shared" si="123"/>
        <v>0</v>
      </c>
      <c r="N291" s="12">
        <f t="shared" si="123"/>
        <v>0</v>
      </c>
      <c r="O291" s="12">
        <f t="shared" si="123"/>
        <v>0</v>
      </c>
      <c r="P291" s="12">
        <f t="shared" si="123"/>
        <v>0</v>
      </c>
      <c r="Q291" s="12">
        <f t="shared" si="123"/>
        <v>0</v>
      </c>
      <c r="R291" s="12">
        <f t="shared" si="123"/>
        <v>0</v>
      </c>
      <c r="S291" s="12">
        <f t="shared" si="123"/>
        <v>0</v>
      </c>
      <c r="T291" s="12">
        <f t="shared" si="123"/>
        <v>0</v>
      </c>
      <c r="U291" s="12">
        <f t="shared" si="123"/>
        <v>0</v>
      </c>
      <c r="V291" s="12">
        <f t="shared" si="123"/>
        <v>0</v>
      </c>
      <c r="W291" s="12">
        <f t="shared" si="123"/>
        <v>0</v>
      </c>
      <c r="X291" s="12">
        <f t="shared" si="123"/>
        <v>5961.42</v>
      </c>
      <c r="Y291" s="85">
        <f t="shared" si="112"/>
        <v>46.900135946527705</v>
      </c>
    </row>
    <row r="292" spans="1:25" s="26" customFormat="1" ht="31.5" outlineLevel="6">
      <c r="A292" s="44" t="s">
        <v>173</v>
      </c>
      <c r="B292" s="18" t="s">
        <v>14</v>
      </c>
      <c r="C292" s="18" t="s">
        <v>247</v>
      </c>
      <c r="D292" s="18" t="s">
        <v>5</v>
      </c>
      <c r="E292" s="18"/>
      <c r="F292" s="78">
        <f>F293+F296+F299</f>
        <v>12710.88</v>
      </c>
      <c r="G292" s="19">
        <f aca="true" t="shared" si="124" ref="G292:X292">G293+G296+G299</f>
        <v>0</v>
      </c>
      <c r="H292" s="19">
        <f t="shared" si="124"/>
        <v>0</v>
      </c>
      <c r="I292" s="19">
        <f t="shared" si="124"/>
        <v>0</v>
      </c>
      <c r="J292" s="19">
        <f t="shared" si="124"/>
        <v>0</v>
      </c>
      <c r="K292" s="19">
        <f t="shared" si="124"/>
        <v>0</v>
      </c>
      <c r="L292" s="19">
        <f t="shared" si="124"/>
        <v>0</v>
      </c>
      <c r="M292" s="19">
        <f t="shared" si="124"/>
        <v>0</v>
      </c>
      <c r="N292" s="19">
        <f t="shared" si="124"/>
        <v>0</v>
      </c>
      <c r="O292" s="19">
        <f t="shared" si="124"/>
        <v>0</v>
      </c>
      <c r="P292" s="19">
        <f t="shared" si="124"/>
        <v>0</v>
      </c>
      <c r="Q292" s="19">
        <f t="shared" si="124"/>
        <v>0</v>
      </c>
      <c r="R292" s="19">
        <f t="shared" si="124"/>
        <v>0</v>
      </c>
      <c r="S292" s="19">
        <f t="shared" si="124"/>
        <v>0</v>
      </c>
      <c r="T292" s="19">
        <f t="shared" si="124"/>
        <v>0</v>
      </c>
      <c r="U292" s="19">
        <f t="shared" si="124"/>
        <v>0</v>
      </c>
      <c r="V292" s="19">
        <f t="shared" si="124"/>
        <v>0</v>
      </c>
      <c r="W292" s="19">
        <f t="shared" si="124"/>
        <v>0</v>
      </c>
      <c r="X292" s="19">
        <f t="shared" si="124"/>
        <v>5961.42</v>
      </c>
      <c r="Y292" s="85">
        <f t="shared" si="112"/>
        <v>46.900135946527705</v>
      </c>
    </row>
    <row r="293" spans="1:25" s="26" customFormat="1" ht="31.5" outlineLevel="6">
      <c r="A293" s="5" t="s">
        <v>121</v>
      </c>
      <c r="B293" s="6" t="s">
        <v>14</v>
      </c>
      <c r="C293" s="6" t="s">
        <v>247</v>
      </c>
      <c r="D293" s="6" t="s">
        <v>122</v>
      </c>
      <c r="E293" s="6"/>
      <c r="F293" s="79">
        <f>F294+F295</f>
        <v>11762</v>
      </c>
      <c r="G293" s="7">
        <f aca="true" t="shared" si="125" ref="G293:X293">G294+G295</f>
        <v>0</v>
      </c>
      <c r="H293" s="7">
        <f t="shared" si="125"/>
        <v>0</v>
      </c>
      <c r="I293" s="7">
        <f t="shared" si="125"/>
        <v>0</v>
      </c>
      <c r="J293" s="7">
        <f t="shared" si="125"/>
        <v>0</v>
      </c>
      <c r="K293" s="7">
        <f t="shared" si="125"/>
        <v>0</v>
      </c>
      <c r="L293" s="7">
        <f t="shared" si="125"/>
        <v>0</v>
      </c>
      <c r="M293" s="7">
        <f t="shared" si="125"/>
        <v>0</v>
      </c>
      <c r="N293" s="7">
        <f t="shared" si="125"/>
        <v>0</v>
      </c>
      <c r="O293" s="7">
        <f t="shared" si="125"/>
        <v>0</v>
      </c>
      <c r="P293" s="7">
        <f t="shared" si="125"/>
        <v>0</v>
      </c>
      <c r="Q293" s="7">
        <f t="shared" si="125"/>
        <v>0</v>
      </c>
      <c r="R293" s="7">
        <f t="shared" si="125"/>
        <v>0</v>
      </c>
      <c r="S293" s="7">
        <f t="shared" si="125"/>
        <v>0</v>
      </c>
      <c r="T293" s="7">
        <f t="shared" si="125"/>
        <v>0</v>
      </c>
      <c r="U293" s="7">
        <f t="shared" si="125"/>
        <v>0</v>
      </c>
      <c r="V293" s="7">
        <f t="shared" si="125"/>
        <v>0</v>
      </c>
      <c r="W293" s="7">
        <f t="shared" si="125"/>
        <v>0</v>
      </c>
      <c r="X293" s="7">
        <f t="shared" si="125"/>
        <v>5396.84</v>
      </c>
      <c r="Y293" s="85">
        <f t="shared" si="112"/>
        <v>45.88369324944737</v>
      </c>
    </row>
    <row r="294" spans="1:25" s="26" customFormat="1" ht="15.75" outlineLevel="6">
      <c r="A294" s="41" t="s">
        <v>96</v>
      </c>
      <c r="B294" s="42" t="s">
        <v>14</v>
      </c>
      <c r="C294" s="42" t="s">
        <v>247</v>
      </c>
      <c r="D294" s="42" t="s">
        <v>123</v>
      </c>
      <c r="E294" s="42"/>
      <c r="F294" s="80">
        <v>11762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85">
        <v>5396.84</v>
      </c>
      <c r="Y294" s="85">
        <f t="shared" si="112"/>
        <v>45.88369324944737</v>
      </c>
    </row>
    <row r="295" spans="1:25" s="26" customFormat="1" ht="19.5" customHeight="1" outlineLevel="6">
      <c r="A295" s="41" t="s">
        <v>97</v>
      </c>
      <c r="B295" s="42" t="s">
        <v>14</v>
      </c>
      <c r="C295" s="42" t="s">
        <v>247</v>
      </c>
      <c r="D295" s="42" t="s">
        <v>124</v>
      </c>
      <c r="E295" s="42"/>
      <c r="F295" s="80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85">
        <v>0</v>
      </c>
      <c r="Y295" s="85">
        <v>0</v>
      </c>
    </row>
    <row r="296" spans="1:25" s="26" customFormat="1" ht="33" customHeight="1" outlineLevel="6">
      <c r="A296" s="5" t="s">
        <v>101</v>
      </c>
      <c r="B296" s="6" t="s">
        <v>14</v>
      </c>
      <c r="C296" s="6" t="s">
        <v>247</v>
      </c>
      <c r="D296" s="6" t="s">
        <v>102</v>
      </c>
      <c r="E296" s="6"/>
      <c r="F296" s="79">
        <f>F297+F298</f>
        <v>888.88</v>
      </c>
      <c r="G296" s="7">
        <f aca="true" t="shared" si="126" ref="G296:X296">G297+G298</f>
        <v>0</v>
      </c>
      <c r="H296" s="7">
        <f t="shared" si="126"/>
        <v>0</v>
      </c>
      <c r="I296" s="7">
        <f t="shared" si="126"/>
        <v>0</v>
      </c>
      <c r="J296" s="7">
        <f t="shared" si="126"/>
        <v>0</v>
      </c>
      <c r="K296" s="7">
        <f t="shared" si="126"/>
        <v>0</v>
      </c>
      <c r="L296" s="7">
        <f t="shared" si="126"/>
        <v>0</v>
      </c>
      <c r="M296" s="7">
        <f t="shared" si="126"/>
        <v>0</v>
      </c>
      <c r="N296" s="7">
        <f t="shared" si="126"/>
        <v>0</v>
      </c>
      <c r="O296" s="7">
        <f t="shared" si="126"/>
        <v>0</v>
      </c>
      <c r="P296" s="7">
        <f t="shared" si="126"/>
        <v>0</v>
      </c>
      <c r="Q296" s="7">
        <f t="shared" si="126"/>
        <v>0</v>
      </c>
      <c r="R296" s="7">
        <f t="shared" si="126"/>
        <v>0</v>
      </c>
      <c r="S296" s="7">
        <f t="shared" si="126"/>
        <v>0</v>
      </c>
      <c r="T296" s="7">
        <f t="shared" si="126"/>
        <v>0</v>
      </c>
      <c r="U296" s="7">
        <f t="shared" si="126"/>
        <v>0</v>
      </c>
      <c r="V296" s="7">
        <f t="shared" si="126"/>
        <v>0</v>
      </c>
      <c r="W296" s="7">
        <f t="shared" si="126"/>
        <v>0</v>
      </c>
      <c r="X296" s="7">
        <f t="shared" si="126"/>
        <v>521.37</v>
      </c>
      <c r="Y296" s="85">
        <f t="shared" si="112"/>
        <v>58.65471154711547</v>
      </c>
    </row>
    <row r="297" spans="1:25" s="26" customFormat="1" ht="31.5" outlineLevel="6">
      <c r="A297" s="41" t="s">
        <v>103</v>
      </c>
      <c r="B297" s="42" t="s">
        <v>14</v>
      </c>
      <c r="C297" s="42" t="s">
        <v>247</v>
      </c>
      <c r="D297" s="42" t="s">
        <v>104</v>
      </c>
      <c r="E297" s="42"/>
      <c r="F297" s="80"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85">
        <v>0</v>
      </c>
      <c r="Y297" s="85">
        <v>0</v>
      </c>
    </row>
    <row r="298" spans="1:25" s="26" customFormat="1" ht="31.5" outlineLevel="6">
      <c r="A298" s="41" t="s">
        <v>105</v>
      </c>
      <c r="B298" s="42" t="s">
        <v>14</v>
      </c>
      <c r="C298" s="42" t="s">
        <v>247</v>
      </c>
      <c r="D298" s="42" t="s">
        <v>106</v>
      </c>
      <c r="E298" s="42"/>
      <c r="F298" s="80">
        <v>888.88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85">
        <v>521.37</v>
      </c>
      <c r="Y298" s="85">
        <f t="shared" si="112"/>
        <v>58.65471154711547</v>
      </c>
    </row>
    <row r="299" spans="1:25" s="26" customFormat="1" ht="15.75" outlineLevel="6">
      <c r="A299" s="5" t="s">
        <v>107</v>
      </c>
      <c r="B299" s="6" t="s">
        <v>14</v>
      </c>
      <c r="C299" s="6" t="s">
        <v>247</v>
      </c>
      <c r="D299" s="6" t="s">
        <v>108</v>
      </c>
      <c r="E299" s="6"/>
      <c r="F299" s="79">
        <f>F300+F301</f>
        <v>60</v>
      </c>
      <c r="G299" s="7">
        <f aca="true" t="shared" si="127" ref="G299:X299">G300+G301</f>
        <v>0</v>
      </c>
      <c r="H299" s="7">
        <f t="shared" si="127"/>
        <v>0</v>
      </c>
      <c r="I299" s="7">
        <f t="shared" si="127"/>
        <v>0</v>
      </c>
      <c r="J299" s="7">
        <f t="shared" si="127"/>
        <v>0</v>
      </c>
      <c r="K299" s="7">
        <f t="shared" si="127"/>
        <v>0</v>
      </c>
      <c r="L299" s="7">
        <f t="shared" si="127"/>
        <v>0</v>
      </c>
      <c r="M299" s="7">
        <f t="shared" si="127"/>
        <v>0</v>
      </c>
      <c r="N299" s="7">
        <f t="shared" si="127"/>
        <v>0</v>
      </c>
      <c r="O299" s="7">
        <f t="shared" si="127"/>
        <v>0</v>
      </c>
      <c r="P299" s="7">
        <f t="shared" si="127"/>
        <v>0</v>
      </c>
      <c r="Q299" s="7">
        <f t="shared" si="127"/>
        <v>0</v>
      </c>
      <c r="R299" s="7">
        <f t="shared" si="127"/>
        <v>0</v>
      </c>
      <c r="S299" s="7">
        <f t="shared" si="127"/>
        <v>0</v>
      </c>
      <c r="T299" s="7">
        <f t="shared" si="127"/>
        <v>0</v>
      </c>
      <c r="U299" s="7">
        <f t="shared" si="127"/>
        <v>0</v>
      </c>
      <c r="V299" s="7">
        <f t="shared" si="127"/>
        <v>0</v>
      </c>
      <c r="W299" s="7">
        <f t="shared" si="127"/>
        <v>0</v>
      </c>
      <c r="X299" s="7">
        <f t="shared" si="127"/>
        <v>43.21</v>
      </c>
      <c r="Y299" s="85">
        <f t="shared" si="112"/>
        <v>72.01666666666668</v>
      </c>
    </row>
    <row r="300" spans="1:25" s="26" customFormat="1" ht="31.5" outlineLevel="6">
      <c r="A300" s="41" t="s">
        <v>109</v>
      </c>
      <c r="B300" s="42" t="s">
        <v>14</v>
      </c>
      <c r="C300" s="42" t="s">
        <v>247</v>
      </c>
      <c r="D300" s="42" t="s">
        <v>111</v>
      </c>
      <c r="E300" s="42"/>
      <c r="F300" s="80">
        <v>3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85">
        <v>1.18</v>
      </c>
      <c r="Y300" s="85">
        <f t="shared" si="112"/>
        <v>39.33333333333333</v>
      </c>
    </row>
    <row r="301" spans="1:25" s="26" customFormat="1" ht="15.75" outlineLevel="6">
      <c r="A301" s="41" t="s">
        <v>110</v>
      </c>
      <c r="B301" s="42" t="s">
        <v>14</v>
      </c>
      <c r="C301" s="42" t="s">
        <v>247</v>
      </c>
      <c r="D301" s="42" t="s">
        <v>112</v>
      </c>
      <c r="E301" s="42"/>
      <c r="F301" s="80">
        <v>57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85">
        <v>42.03</v>
      </c>
      <c r="Y301" s="85">
        <f t="shared" si="112"/>
        <v>73.73684210526315</v>
      </c>
    </row>
    <row r="302" spans="1:25" s="26" customFormat="1" ht="18.75" outlineLevel="6">
      <c r="A302" s="15" t="s">
        <v>75</v>
      </c>
      <c r="B302" s="16" t="s">
        <v>55</v>
      </c>
      <c r="C302" s="16" t="s">
        <v>6</v>
      </c>
      <c r="D302" s="16" t="s">
        <v>5</v>
      </c>
      <c r="E302" s="16"/>
      <c r="F302" s="75">
        <f>F303</f>
        <v>11423.6</v>
      </c>
      <c r="G302" s="17">
        <f aca="true" t="shared" si="128" ref="G302:X302">G303</f>
        <v>0</v>
      </c>
      <c r="H302" s="17">
        <f t="shared" si="128"/>
        <v>0</v>
      </c>
      <c r="I302" s="17">
        <f t="shared" si="128"/>
        <v>0</v>
      </c>
      <c r="J302" s="17">
        <f t="shared" si="128"/>
        <v>0</v>
      </c>
      <c r="K302" s="17">
        <f t="shared" si="128"/>
        <v>0</v>
      </c>
      <c r="L302" s="17">
        <f t="shared" si="128"/>
        <v>0</v>
      </c>
      <c r="M302" s="17">
        <f t="shared" si="128"/>
        <v>0</v>
      </c>
      <c r="N302" s="17">
        <f t="shared" si="128"/>
        <v>0</v>
      </c>
      <c r="O302" s="17">
        <f t="shared" si="128"/>
        <v>0</v>
      </c>
      <c r="P302" s="17">
        <f t="shared" si="128"/>
        <v>0</v>
      </c>
      <c r="Q302" s="17">
        <f t="shared" si="128"/>
        <v>0</v>
      </c>
      <c r="R302" s="17">
        <f t="shared" si="128"/>
        <v>0</v>
      </c>
      <c r="S302" s="17">
        <f t="shared" si="128"/>
        <v>0</v>
      </c>
      <c r="T302" s="17">
        <f t="shared" si="128"/>
        <v>0</v>
      </c>
      <c r="U302" s="17">
        <f t="shared" si="128"/>
        <v>0</v>
      </c>
      <c r="V302" s="17">
        <f t="shared" si="128"/>
        <v>0</v>
      </c>
      <c r="W302" s="17">
        <f t="shared" si="128"/>
        <v>0</v>
      </c>
      <c r="X302" s="60">
        <f t="shared" si="128"/>
        <v>5762.01</v>
      </c>
      <c r="Y302" s="85">
        <f t="shared" si="112"/>
        <v>50.439528694982315</v>
      </c>
    </row>
    <row r="303" spans="1:25" s="26" customFormat="1" ht="15.75" outlineLevel="6">
      <c r="A303" s="8" t="s">
        <v>39</v>
      </c>
      <c r="B303" s="9" t="s">
        <v>15</v>
      </c>
      <c r="C303" s="9" t="s">
        <v>6</v>
      </c>
      <c r="D303" s="9" t="s">
        <v>5</v>
      </c>
      <c r="E303" s="9"/>
      <c r="F303" s="76">
        <f>F304+F316+F320+F324</f>
        <v>11423.6</v>
      </c>
      <c r="G303" s="10">
        <f aca="true" t="shared" si="129" ref="G303:X303">G304+G316+G320+G324</f>
        <v>0</v>
      </c>
      <c r="H303" s="10">
        <f t="shared" si="129"/>
        <v>0</v>
      </c>
      <c r="I303" s="10">
        <f t="shared" si="129"/>
        <v>0</v>
      </c>
      <c r="J303" s="10">
        <f t="shared" si="129"/>
        <v>0</v>
      </c>
      <c r="K303" s="10">
        <f t="shared" si="129"/>
        <v>0</v>
      </c>
      <c r="L303" s="10">
        <f t="shared" si="129"/>
        <v>0</v>
      </c>
      <c r="M303" s="10">
        <f t="shared" si="129"/>
        <v>0</v>
      </c>
      <c r="N303" s="10">
        <f t="shared" si="129"/>
        <v>0</v>
      </c>
      <c r="O303" s="10">
        <f t="shared" si="129"/>
        <v>0</v>
      </c>
      <c r="P303" s="10">
        <f t="shared" si="129"/>
        <v>0</v>
      </c>
      <c r="Q303" s="10">
        <f t="shared" si="129"/>
        <v>0</v>
      </c>
      <c r="R303" s="10">
        <f t="shared" si="129"/>
        <v>0</v>
      </c>
      <c r="S303" s="10">
        <f t="shared" si="129"/>
        <v>0</v>
      </c>
      <c r="T303" s="10">
        <f t="shared" si="129"/>
        <v>0</v>
      </c>
      <c r="U303" s="10">
        <f t="shared" si="129"/>
        <v>0</v>
      </c>
      <c r="V303" s="10">
        <f t="shared" si="129"/>
        <v>0</v>
      </c>
      <c r="W303" s="10">
        <f t="shared" si="129"/>
        <v>0</v>
      </c>
      <c r="X303" s="10">
        <f t="shared" si="129"/>
        <v>5762.01</v>
      </c>
      <c r="Y303" s="85">
        <f t="shared" si="112"/>
        <v>50.439528694982315</v>
      </c>
    </row>
    <row r="304" spans="1:25" s="26" customFormat="1" ht="15.75" outlineLevel="6">
      <c r="A304" s="13" t="s">
        <v>248</v>
      </c>
      <c r="B304" s="11" t="s">
        <v>15</v>
      </c>
      <c r="C304" s="11" t="s">
        <v>249</v>
      </c>
      <c r="D304" s="11" t="s">
        <v>5</v>
      </c>
      <c r="E304" s="11"/>
      <c r="F304" s="82">
        <f>F305+F309</f>
        <v>10974.7</v>
      </c>
      <c r="G304" s="12">
        <f aca="true" t="shared" si="130" ref="G304:X304">G305+G309</f>
        <v>0</v>
      </c>
      <c r="H304" s="12">
        <f t="shared" si="130"/>
        <v>0</v>
      </c>
      <c r="I304" s="12">
        <f t="shared" si="130"/>
        <v>0</v>
      </c>
      <c r="J304" s="12">
        <f t="shared" si="130"/>
        <v>0</v>
      </c>
      <c r="K304" s="12">
        <f t="shared" si="130"/>
        <v>0</v>
      </c>
      <c r="L304" s="12">
        <f t="shared" si="130"/>
        <v>0</v>
      </c>
      <c r="M304" s="12">
        <f t="shared" si="130"/>
        <v>0</v>
      </c>
      <c r="N304" s="12">
        <f t="shared" si="130"/>
        <v>0</v>
      </c>
      <c r="O304" s="12">
        <f t="shared" si="130"/>
        <v>0</v>
      </c>
      <c r="P304" s="12">
        <f t="shared" si="130"/>
        <v>0</v>
      </c>
      <c r="Q304" s="12">
        <f t="shared" si="130"/>
        <v>0</v>
      </c>
      <c r="R304" s="12">
        <f t="shared" si="130"/>
        <v>0</v>
      </c>
      <c r="S304" s="12">
        <f t="shared" si="130"/>
        <v>0</v>
      </c>
      <c r="T304" s="12">
        <f t="shared" si="130"/>
        <v>0</v>
      </c>
      <c r="U304" s="12">
        <f t="shared" si="130"/>
        <v>0</v>
      </c>
      <c r="V304" s="12">
        <f t="shared" si="130"/>
        <v>0</v>
      </c>
      <c r="W304" s="12">
        <f t="shared" si="130"/>
        <v>0</v>
      </c>
      <c r="X304" s="12">
        <f t="shared" si="130"/>
        <v>5692.01</v>
      </c>
      <c r="Y304" s="85">
        <f t="shared" si="112"/>
        <v>51.864834574065796</v>
      </c>
    </row>
    <row r="305" spans="1:25" s="26" customFormat="1" ht="15.75" outlineLevel="6">
      <c r="A305" s="44" t="s">
        <v>141</v>
      </c>
      <c r="B305" s="18" t="s">
        <v>15</v>
      </c>
      <c r="C305" s="18" t="s">
        <v>251</v>
      </c>
      <c r="D305" s="18" t="s">
        <v>5</v>
      </c>
      <c r="E305" s="18"/>
      <c r="F305" s="78">
        <f>F306</f>
        <v>100</v>
      </c>
      <c r="G305" s="19">
        <f aca="true" t="shared" si="131" ref="G305:X307">G306</f>
        <v>0</v>
      </c>
      <c r="H305" s="19">
        <f t="shared" si="131"/>
        <v>0</v>
      </c>
      <c r="I305" s="19">
        <f t="shared" si="131"/>
        <v>0</v>
      </c>
      <c r="J305" s="19">
        <f t="shared" si="131"/>
        <v>0</v>
      </c>
      <c r="K305" s="19">
        <f t="shared" si="131"/>
        <v>0</v>
      </c>
      <c r="L305" s="19">
        <f t="shared" si="131"/>
        <v>0</v>
      </c>
      <c r="M305" s="19">
        <f t="shared" si="131"/>
        <v>0</v>
      </c>
      <c r="N305" s="19">
        <f t="shared" si="131"/>
        <v>0</v>
      </c>
      <c r="O305" s="19">
        <f t="shared" si="131"/>
        <v>0</v>
      </c>
      <c r="P305" s="19">
        <f t="shared" si="131"/>
        <v>0</v>
      </c>
      <c r="Q305" s="19">
        <f t="shared" si="131"/>
        <v>0</v>
      </c>
      <c r="R305" s="19">
        <f t="shared" si="131"/>
        <v>0</v>
      </c>
      <c r="S305" s="19">
        <f t="shared" si="131"/>
        <v>0</v>
      </c>
      <c r="T305" s="19">
        <f t="shared" si="131"/>
        <v>0</v>
      </c>
      <c r="U305" s="19">
        <f t="shared" si="131"/>
        <v>0</v>
      </c>
      <c r="V305" s="19">
        <f t="shared" si="131"/>
        <v>0</v>
      </c>
      <c r="W305" s="19">
        <f t="shared" si="131"/>
        <v>0</v>
      </c>
      <c r="X305" s="19">
        <f t="shared" si="131"/>
        <v>0</v>
      </c>
      <c r="Y305" s="85">
        <f t="shared" si="112"/>
        <v>0</v>
      </c>
    </row>
    <row r="306" spans="1:25" s="26" customFormat="1" ht="31.5" outlineLevel="6">
      <c r="A306" s="71" t="s">
        <v>250</v>
      </c>
      <c r="B306" s="6" t="s">
        <v>15</v>
      </c>
      <c r="C306" s="6" t="s">
        <v>252</v>
      </c>
      <c r="D306" s="6" t="s">
        <v>5</v>
      </c>
      <c r="E306" s="6"/>
      <c r="F306" s="79">
        <f>F307</f>
        <v>100</v>
      </c>
      <c r="G306" s="7">
        <f t="shared" si="131"/>
        <v>0</v>
      </c>
      <c r="H306" s="7">
        <f t="shared" si="131"/>
        <v>0</v>
      </c>
      <c r="I306" s="7">
        <f t="shared" si="131"/>
        <v>0</v>
      </c>
      <c r="J306" s="7">
        <f t="shared" si="131"/>
        <v>0</v>
      </c>
      <c r="K306" s="7">
        <f t="shared" si="131"/>
        <v>0</v>
      </c>
      <c r="L306" s="7">
        <f t="shared" si="131"/>
        <v>0</v>
      </c>
      <c r="M306" s="7">
        <f t="shared" si="131"/>
        <v>0</v>
      </c>
      <c r="N306" s="7">
        <f t="shared" si="131"/>
        <v>0</v>
      </c>
      <c r="O306" s="7">
        <f t="shared" si="131"/>
        <v>0</v>
      </c>
      <c r="P306" s="7">
        <f t="shared" si="131"/>
        <v>0</v>
      </c>
      <c r="Q306" s="7">
        <f t="shared" si="131"/>
        <v>0</v>
      </c>
      <c r="R306" s="7">
        <f t="shared" si="131"/>
        <v>0</v>
      </c>
      <c r="S306" s="7">
        <f t="shared" si="131"/>
        <v>0</v>
      </c>
      <c r="T306" s="7">
        <f t="shared" si="131"/>
        <v>0</v>
      </c>
      <c r="U306" s="7">
        <f t="shared" si="131"/>
        <v>0</v>
      </c>
      <c r="V306" s="7">
        <f t="shared" si="131"/>
        <v>0</v>
      </c>
      <c r="W306" s="7">
        <f t="shared" si="131"/>
        <v>0</v>
      </c>
      <c r="X306" s="7">
        <f t="shared" si="131"/>
        <v>0</v>
      </c>
      <c r="Y306" s="85">
        <f t="shared" si="112"/>
        <v>0</v>
      </c>
    </row>
    <row r="307" spans="1:25" s="26" customFormat="1" ht="17.25" customHeight="1" outlineLevel="6">
      <c r="A307" s="41" t="s">
        <v>101</v>
      </c>
      <c r="B307" s="42" t="s">
        <v>15</v>
      </c>
      <c r="C307" s="42" t="s">
        <v>252</v>
      </c>
      <c r="D307" s="42" t="s">
        <v>102</v>
      </c>
      <c r="E307" s="42"/>
      <c r="F307" s="80">
        <f>F308</f>
        <v>100</v>
      </c>
      <c r="G307" s="43">
        <f t="shared" si="131"/>
        <v>0</v>
      </c>
      <c r="H307" s="43">
        <f t="shared" si="131"/>
        <v>0</v>
      </c>
      <c r="I307" s="43">
        <f t="shared" si="131"/>
        <v>0</v>
      </c>
      <c r="J307" s="43">
        <f t="shared" si="131"/>
        <v>0</v>
      </c>
      <c r="K307" s="43">
        <f t="shared" si="131"/>
        <v>0</v>
      </c>
      <c r="L307" s="43">
        <f t="shared" si="131"/>
        <v>0</v>
      </c>
      <c r="M307" s="43">
        <f t="shared" si="131"/>
        <v>0</v>
      </c>
      <c r="N307" s="43">
        <f t="shared" si="131"/>
        <v>0</v>
      </c>
      <c r="O307" s="43">
        <f t="shared" si="131"/>
        <v>0</v>
      </c>
      <c r="P307" s="43">
        <f t="shared" si="131"/>
        <v>0</v>
      </c>
      <c r="Q307" s="43">
        <f t="shared" si="131"/>
        <v>0</v>
      </c>
      <c r="R307" s="43">
        <f t="shared" si="131"/>
        <v>0</v>
      </c>
      <c r="S307" s="43">
        <f t="shared" si="131"/>
        <v>0</v>
      </c>
      <c r="T307" s="43">
        <f t="shared" si="131"/>
        <v>0</v>
      </c>
      <c r="U307" s="43">
        <f t="shared" si="131"/>
        <v>0</v>
      </c>
      <c r="V307" s="43">
        <f t="shared" si="131"/>
        <v>0</v>
      </c>
      <c r="W307" s="43">
        <f t="shared" si="131"/>
        <v>0</v>
      </c>
      <c r="X307" s="43">
        <f t="shared" si="131"/>
        <v>0</v>
      </c>
      <c r="Y307" s="85">
        <f t="shared" si="112"/>
        <v>0</v>
      </c>
    </row>
    <row r="308" spans="1:25" s="26" customFormat="1" ht="31.5" outlineLevel="3">
      <c r="A308" s="41" t="s">
        <v>105</v>
      </c>
      <c r="B308" s="42" t="s">
        <v>15</v>
      </c>
      <c r="C308" s="42" t="s">
        <v>252</v>
      </c>
      <c r="D308" s="42" t="s">
        <v>106</v>
      </c>
      <c r="E308" s="42"/>
      <c r="F308" s="80">
        <v>100</v>
      </c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X308" s="85">
        <v>0</v>
      </c>
      <c r="Y308" s="85">
        <f t="shared" si="112"/>
        <v>0</v>
      </c>
    </row>
    <row r="309" spans="1:25" s="26" customFormat="1" ht="19.5" customHeight="1" outlineLevel="3">
      <c r="A309" s="58" t="s">
        <v>253</v>
      </c>
      <c r="B309" s="18" t="s">
        <v>15</v>
      </c>
      <c r="C309" s="18" t="s">
        <v>254</v>
      </c>
      <c r="D309" s="18" t="s">
        <v>5</v>
      </c>
      <c r="E309" s="18"/>
      <c r="F309" s="78">
        <f>F310+F313</f>
        <v>10874.7</v>
      </c>
      <c r="G309" s="19">
        <f aca="true" t="shared" si="132" ref="G309:X309">G310+G313</f>
        <v>0</v>
      </c>
      <c r="H309" s="19">
        <f t="shared" si="132"/>
        <v>0</v>
      </c>
      <c r="I309" s="19">
        <f t="shared" si="132"/>
        <v>0</v>
      </c>
      <c r="J309" s="19">
        <f t="shared" si="132"/>
        <v>0</v>
      </c>
      <c r="K309" s="19">
        <f t="shared" si="132"/>
        <v>0</v>
      </c>
      <c r="L309" s="19">
        <f t="shared" si="132"/>
        <v>0</v>
      </c>
      <c r="M309" s="19">
        <f t="shared" si="132"/>
        <v>0</v>
      </c>
      <c r="N309" s="19">
        <f t="shared" si="132"/>
        <v>0</v>
      </c>
      <c r="O309" s="19">
        <f t="shared" si="132"/>
        <v>0</v>
      </c>
      <c r="P309" s="19">
        <f t="shared" si="132"/>
        <v>0</v>
      </c>
      <c r="Q309" s="19">
        <f t="shared" si="132"/>
        <v>0</v>
      </c>
      <c r="R309" s="19">
        <f t="shared" si="132"/>
        <v>0</v>
      </c>
      <c r="S309" s="19">
        <f t="shared" si="132"/>
        <v>0</v>
      </c>
      <c r="T309" s="19">
        <f t="shared" si="132"/>
        <v>0</v>
      </c>
      <c r="U309" s="19">
        <f t="shared" si="132"/>
        <v>0</v>
      </c>
      <c r="V309" s="19">
        <f t="shared" si="132"/>
        <v>0</v>
      </c>
      <c r="W309" s="19">
        <f t="shared" si="132"/>
        <v>0</v>
      </c>
      <c r="X309" s="19">
        <f t="shared" si="132"/>
        <v>5692.01</v>
      </c>
      <c r="Y309" s="85">
        <f t="shared" si="112"/>
        <v>52.34176574985977</v>
      </c>
    </row>
    <row r="310" spans="1:25" s="26" customFormat="1" ht="19.5" customHeight="1" outlineLevel="3">
      <c r="A310" s="5" t="s">
        <v>255</v>
      </c>
      <c r="B310" s="6" t="s">
        <v>15</v>
      </c>
      <c r="C310" s="6" t="s">
        <v>256</v>
      </c>
      <c r="D310" s="6" t="s">
        <v>5</v>
      </c>
      <c r="E310" s="6"/>
      <c r="F310" s="79">
        <f>F311</f>
        <v>8927.1</v>
      </c>
      <c r="G310" s="7">
        <f aca="true" t="shared" si="133" ref="G310:X311">G311</f>
        <v>0</v>
      </c>
      <c r="H310" s="7">
        <f t="shared" si="133"/>
        <v>0</v>
      </c>
      <c r="I310" s="7">
        <f t="shared" si="133"/>
        <v>0</v>
      </c>
      <c r="J310" s="7">
        <f t="shared" si="133"/>
        <v>0</v>
      </c>
      <c r="K310" s="7">
        <f t="shared" si="133"/>
        <v>0</v>
      </c>
      <c r="L310" s="7">
        <f t="shared" si="133"/>
        <v>0</v>
      </c>
      <c r="M310" s="7">
        <f t="shared" si="133"/>
        <v>0</v>
      </c>
      <c r="N310" s="7">
        <f t="shared" si="133"/>
        <v>0</v>
      </c>
      <c r="O310" s="7">
        <f t="shared" si="133"/>
        <v>0</v>
      </c>
      <c r="P310" s="7">
        <f t="shared" si="133"/>
        <v>0</v>
      </c>
      <c r="Q310" s="7">
        <f t="shared" si="133"/>
        <v>0</v>
      </c>
      <c r="R310" s="7">
        <f t="shared" si="133"/>
        <v>0</v>
      </c>
      <c r="S310" s="7">
        <f t="shared" si="133"/>
        <v>0</v>
      </c>
      <c r="T310" s="7">
        <f t="shared" si="133"/>
        <v>0</v>
      </c>
      <c r="U310" s="7">
        <f t="shared" si="133"/>
        <v>0</v>
      </c>
      <c r="V310" s="7">
        <f t="shared" si="133"/>
        <v>0</v>
      </c>
      <c r="W310" s="7">
        <f t="shared" si="133"/>
        <v>0</v>
      </c>
      <c r="X310" s="7">
        <f t="shared" si="133"/>
        <v>4729.59</v>
      </c>
      <c r="Y310" s="85">
        <f t="shared" si="112"/>
        <v>52.980139126928115</v>
      </c>
    </row>
    <row r="311" spans="1:25" s="26" customFormat="1" ht="32.25" customHeight="1" outlineLevel="3">
      <c r="A311" s="41" t="s">
        <v>134</v>
      </c>
      <c r="B311" s="42" t="s">
        <v>15</v>
      </c>
      <c r="C311" s="42" t="s">
        <v>256</v>
      </c>
      <c r="D311" s="42" t="s">
        <v>135</v>
      </c>
      <c r="E311" s="42"/>
      <c r="F311" s="80">
        <f>F312</f>
        <v>8927.1</v>
      </c>
      <c r="G311" s="43">
        <f t="shared" si="133"/>
        <v>0</v>
      </c>
      <c r="H311" s="43">
        <f t="shared" si="133"/>
        <v>0</v>
      </c>
      <c r="I311" s="43">
        <f t="shared" si="133"/>
        <v>0</v>
      </c>
      <c r="J311" s="43">
        <f t="shared" si="133"/>
        <v>0</v>
      </c>
      <c r="K311" s="43">
        <f t="shared" si="133"/>
        <v>0</v>
      </c>
      <c r="L311" s="43">
        <f t="shared" si="133"/>
        <v>0</v>
      </c>
      <c r="M311" s="43">
        <f t="shared" si="133"/>
        <v>0</v>
      </c>
      <c r="N311" s="43">
        <f t="shared" si="133"/>
        <v>0</v>
      </c>
      <c r="O311" s="43">
        <f t="shared" si="133"/>
        <v>0</v>
      </c>
      <c r="P311" s="43">
        <f t="shared" si="133"/>
        <v>0</v>
      </c>
      <c r="Q311" s="43">
        <f t="shared" si="133"/>
        <v>0</v>
      </c>
      <c r="R311" s="43">
        <f t="shared" si="133"/>
        <v>0</v>
      </c>
      <c r="S311" s="43">
        <f t="shared" si="133"/>
        <v>0</v>
      </c>
      <c r="T311" s="43">
        <f t="shared" si="133"/>
        <v>0</v>
      </c>
      <c r="U311" s="43">
        <f t="shared" si="133"/>
        <v>0</v>
      </c>
      <c r="V311" s="43">
        <f t="shared" si="133"/>
        <v>0</v>
      </c>
      <c r="W311" s="43">
        <f t="shared" si="133"/>
        <v>0</v>
      </c>
      <c r="X311" s="43">
        <f t="shared" si="133"/>
        <v>4729.59</v>
      </c>
      <c r="Y311" s="85">
        <f t="shared" si="112"/>
        <v>52.980139126928115</v>
      </c>
    </row>
    <row r="312" spans="1:25" s="26" customFormat="1" ht="19.5" customHeight="1" outlineLevel="3">
      <c r="A312" s="50" t="s">
        <v>323</v>
      </c>
      <c r="B312" s="42" t="s">
        <v>15</v>
      </c>
      <c r="C312" s="42" t="s">
        <v>256</v>
      </c>
      <c r="D312" s="42" t="s">
        <v>88</v>
      </c>
      <c r="E312" s="42"/>
      <c r="F312" s="80">
        <v>8927.1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85">
        <v>4729.59</v>
      </c>
      <c r="Y312" s="85">
        <f t="shared" si="112"/>
        <v>52.980139126928115</v>
      </c>
    </row>
    <row r="313" spans="1:25" s="26" customFormat="1" ht="19.5" customHeight="1" outlineLevel="3">
      <c r="A313" s="5" t="s">
        <v>258</v>
      </c>
      <c r="B313" s="6" t="s">
        <v>15</v>
      </c>
      <c r="C313" s="6" t="s">
        <v>257</v>
      </c>
      <c r="D313" s="6" t="s">
        <v>5</v>
      </c>
      <c r="E313" s="6"/>
      <c r="F313" s="79">
        <f>F314</f>
        <v>1947.6</v>
      </c>
      <c r="G313" s="7">
        <f aca="true" t="shared" si="134" ref="G313:X314">G314</f>
        <v>0</v>
      </c>
      <c r="H313" s="7">
        <f t="shared" si="134"/>
        <v>0</v>
      </c>
      <c r="I313" s="7">
        <f t="shared" si="134"/>
        <v>0</v>
      </c>
      <c r="J313" s="7">
        <f t="shared" si="134"/>
        <v>0</v>
      </c>
      <c r="K313" s="7">
        <f t="shared" si="134"/>
        <v>0</v>
      </c>
      <c r="L313" s="7">
        <f t="shared" si="134"/>
        <v>0</v>
      </c>
      <c r="M313" s="7">
        <f t="shared" si="134"/>
        <v>0</v>
      </c>
      <c r="N313" s="7">
        <f t="shared" si="134"/>
        <v>0</v>
      </c>
      <c r="O313" s="7">
        <f t="shared" si="134"/>
        <v>0</v>
      </c>
      <c r="P313" s="7">
        <f t="shared" si="134"/>
        <v>0</v>
      </c>
      <c r="Q313" s="7">
        <f t="shared" si="134"/>
        <v>0</v>
      </c>
      <c r="R313" s="7">
        <f t="shared" si="134"/>
        <v>0</v>
      </c>
      <c r="S313" s="7">
        <f t="shared" si="134"/>
        <v>0</v>
      </c>
      <c r="T313" s="7">
        <f t="shared" si="134"/>
        <v>0</v>
      </c>
      <c r="U313" s="7">
        <f t="shared" si="134"/>
        <v>0</v>
      </c>
      <c r="V313" s="7">
        <f t="shared" si="134"/>
        <v>0</v>
      </c>
      <c r="W313" s="7">
        <f t="shared" si="134"/>
        <v>0</v>
      </c>
      <c r="X313" s="7">
        <f t="shared" si="134"/>
        <v>962.42</v>
      </c>
      <c r="Y313" s="85">
        <f t="shared" si="112"/>
        <v>49.41569110700349</v>
      </c>
    </row>
    <row r="314" spans="1:25" s="26" customFormat="1" ht="35.25" customHeight="1" outlineLevel="3">
      <c r="A314" s="41" t="s">
        <v>134</v>
      </c>
      <c r="B314" s="42" t="s">
        <v>15</v>
      </c>
      <c r="C314" s="42" t="s">
        <v>257</v>
      </c>
      <c r="D314" s="42" t="s">
        <v>135</v>
      </c>
      <c r="E314" s="42"/>
      <c r="F314" s="80">
        <f>F315</f>
        <v>1947.6</v>
      </c>
      <c r="G314" s="43">
        <f t="shared" si="134"/>
        <v>0</v>
      </c>
      <c r="H314" s="43">
        <f t="shared" si="134"/>
        <v>0</v>
      </c>
      <c r="I314" s="43">
        <f t="shared" si="134"/>
        <v>0</v>
      </c>
      <c r="J314" s="43">
        <f t="shared" si="134"/>
        <v>0</v>
      </c>
      <c r="K314" s="43">
        <f t="shared" si="134"/>
        <v>0</v>
      </c>
      <c r="L314" s="43">
        <f t="shared" si="134"/>
        <v>0</v>
      </c>
      <c r="M314" s="43">
        <f t="shared" si="134"/>
        <v>0</v>
      </c>
      <c r="N314" s="43">
        <f t="shared" si="134"/>
        <v>0</v>
      </c>
      <c r="O314" s="43">
        <f t="shared" si="134"/>
        <v>0</v>
      </c>
      <c r="P314" s="43">
        <f t="shared" si="134"/>
        <v>0</v>
      </c>
      <c r="Q314" s="43">
        <f t="shared" si="134"/>
        <v>0</v>
      </c>
      <c r="R314" s="43">
        <f t="shared" si="134"/>
        <v>0</v>
      </c>
      <c r="S314" s="43">
        <f t="shared" si="134"/>
        <v>0</v>
      </c>
      <c r="T314" s="43">
        <f t="shared" si="134"/>
        <v>0</v>
      </c>
      <c r="U314" s="43">
        <f t="shared" si="134"/>
        <v>0</v>
      </c>
      <c r="V314" s="43">
        <f t="shared" si="134"/>
        <v>0</v>
      </c>
      <c r="W314" s="43">
        <f t="shared" si="134"/>
        <v>0</v>
      </c>
      <c r="X314" s="43">
        <f t="shared" si="134"/>
        <v>962.42</v>
      </c>
      <c r="Y314" s="85">
        <f t="shared" si="112"/>
        <v>49.41569110700349</v>
      </c>
    </row>
    <row r="315" spans="1:25" s="26" customFormat="1" ht="47.25" outlineLevel="3">
      <c r="A315" s="50" t="s">
        <v>323</v>
      </c>
      <c r="B315" s="42" t="s">
        <v>15</v>
      </c>
      <c r="C315" s="42" t="s">
        <v>257</v>
      </c>
      <c r="D315" s="42" t="s">
        <v>88</v>
      </c>
      <c r="E315" s="42"/>
      <c r="F315" s="80">
        <v>1947.6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85">
        <v>962.42</v>
      </c>
      <c r="Y315" s="85">
        <f t="shared" si="112"/>
        <v>49.41569110700349</v>
      </c>
    </row>
    <row r="316" spans="1:25" s="26" customFormat="1" ht="31.5" outlineLevel="3">
      <c r="A316" s="8" t="s">
        <v>138</v>
      </c>
      <c r="B316" s="9" t="s">
        <v>15</v>
      </c>
      <c r="C316" s="9" t="s">
        <v>260</v>
      </c>
      <c r="D316" s="9" t="s">
        <v>5</v>
      </c>
      <c r="E316" s="9"/>
      <c r="F316" s="76">
        <f>F317</f>
        <v>224</v>
      </c>
      <c r="G316" s="10">
        <f aca="true" t="shared" si="135" ref="G316:X318">G317</f>
        <v>0</v>
      </c>
      <c r="H316" s="10">
        <f t="shared" si="135"/>
        <v>0</v>
      </c>
      <c r="I316" s="10">
        <f t="shared" si="135"/>
        <v>0</v>
      </c>
      <c r="J316" s="10">
        <f t="shared" si="135"/>
        <v>0</v>
      </c>
      <c r="K316" s="10">
        <f t="shared" si="135"/>
        <v>0</v>
      </c>
      <c r="L316" s="10">
        <f t="shared" si="135"/>
        <v>0</v>
      </c>
      <c r="M316" s="10">
        <f t="shared" si="135"/>
        <v>0</v>
      </c>
      <c r="N316" s="10">
        <f t="shared" si="135"/>
        <v>0</v>
      </c>
      <c r="O316" s="10">
        <f t="shared" si="135"/>
        <v>0</v>
      </c>
      <c r="P316" s="10">
        <f t="shared" si="135"/>
        <v>0</v>
      </c>
      <c r="Q316" s="10">
        <f t="shared" si="135"/>
        <v>0</v>
      </c>
      <c r="R316" s="10">
        <f t="shared" si="135"/>
        <v>0</v>
      </c>
      <c r="S316" s="10">
        <f t="shared" si="135"/>
        <v>0</v>
      </c>
      <c r="T316" s="10">
        <f t="shared" si="135"/>
        <v>0</v>
      </c>
      <c r="U316" s="10">
        <f t="shared" si="135"/>
        <v>0</v>
      </c>
      <c r="V316" s="10">
        <f t="shared" si="135"/>
        <v>0</v>
      </c>
      <c r="W316" s="10">
        <f t="shared" si="135"/>
        <v>0</v>
      </c>
      <c r="X316" s="10">
        <f t="shared" si="135"/>
        <v>70</v>
      </c>
      <c r="Y316" s="85">
        <f t="shared" si="112"/>
        <v>31.25</v>
      </c>
    </row>
    <row r="317" spans="1:25" s="26" customFormat="1" ht="47.25" outlineLevel="3">
      <c r="A317" s="71" t="s">
        <v>259</v>
      </c>
      <c r="B317" s="6" t="s">
        <v>15</v>
      </c>
      <c r="C317" s="6" t="s">
        <v>261</v>
      </c>
      <c r="D317" s="6" t="s">
        <v>5</v>
      </c>
      <c r="E317" s="6"/>
      <c r="F317" s="79">
        <f>F318</f>
        <v>224</v>
      </c>
      <c r="G317" s="7">
        <f t="shared" si="135"/>
        <v>0</v>
      </c>
      <c r="H317" s="7">
        <f t="shared" si="135"/>
        <v>0</v>
      </c>
      <c r="I317" s="7">
        <f t="shared" si="135"/>
        <v>0</v>
      </c>
      <c r="J317" s="7">
        <f t="shared" si="135"/>
        <v>0</v>
      </c>
      <c r="K317" s="7">
        <f t="shared" si="135"/>
        <v>0</v>
      </c>
      <c r="L317" s="7">
        <f t="shared" si="135"/>
        <v>0</v>
      </c>
      <c r="M317" s="7">
        <f t="shared" si="135"/>
        <v>0</v>
      </c>
      <c r="N317" s="7">
        <f t="shared" si="135"/>
        <v>0</v>
      </c>
      <c r="O317" s="7">
        <f t="shared" si="135"/>
        <v>0</v>
      </c>
      <c r="P317" s="7">
        <f t="shared" si="135"/>
        <v>0</v>
      </c>
      <c r="Q317" s="7">
        <f t="shared" si="135"/>
        <v>0</v>
      </c>
      <c r="R317" s="7">
        <f t="shared" si="135"/>
        <v>0</v>
      </c>
      <c r="S317" s="7">
        <f t="shared" si="135"/>
        <v>0</v>
      </c>
      <c r="T317" s="7">
        <f t="shared" si="135"/>
        <v>0</v>
      </c>
      <c r="U317" s="7">
        <f t="shared" si="135"/>
        <v>0</v>
      </c>
      <c r="V317" s="7">
        <f t="shared" si="135"/>
        <v>0</v>
      </c>
      <c r="W317" s="7">
        <f t="shared" si="135"/>
        <v>0</v>
      </c>
      <c r="X317" s="7">
        <f t="shared" si="135"/>
        <v>70</v>
      </c>
      <c r="Y317" s="85">
        <f t="shared" si="112"/>
        <v>31.25</v>
      </c>
    </row>
    <row r="318" spans="1:25" s="26" customFormat="1" ht="31.5" outlineLevel="3">
      <c r="A318" s="41" t="s">
        <v>101</v>
      </c>
      <c r="B318" s="42" t="s">
        <v>15</v>
      </c>
      <c r="C318" s="42" t="s">
        <v>261</v>
      </c>
      <c r="D318" s="42" t="s">
        <v>102</v>
      </c>
      <c r="E318" s="42"/>
      <c r="F318" s="80">
        <f>F319</f>
        <v>224</v>
      </c>
      <c r="G318" s="43">
        <f t="shared" si="135"/>
        <v>0</v>
      </c>
      <c r="H318" s="43">
        <f t="shared" si="135"/>
        <v>0</v>
      </c>
      <c r="I318" s="43">
        <f t="shared" si="135"/>
        <v>0</v>
      </c>
      <c r="J318" s="43">
        <f t="shared" si="135"/>
        <v>0</v>
      </c>
      <c r="K318" s="43">
        <f t="shared" si="135"/>
        <v>0</v>
      </c>
      <c r="L318" s="43">
        <f t="shared" si="135"/>
        <v>0</v>
      </c>
      <c r="M318" s="43">
        <f t="shared" si="135"/>
        <v>0</v>
      </c>
      <c r="N318" s="43">
        <f t="shared" si="135"/>
        <v>0</v>
      </c>
      <c r="O318" s="43">
        <f t="shared" si="135"/>
        <v>0</v>
      </c>
      <c r="P318" s="43">
        <f t="shared" si="135"/>
        <v>0</v>
      </c>
      <c r="Q318" s="43">
        <f t="shared" si="135"/>
        <v>0</v>
      </c>
      <c r="R318" s="43">
        <f t="shared" si="135"/>
        <v>0</v>
      </c>
      <c r="S318" s="43">
        <f t="shared" si="135"/>
        <v>0</v>
      </c>
      <c r="T318" s="43">
        <f t="shared" si="135"/>
        <v>0</v>
      </c>
      <c r="U318" s="43">
        <f t="shared" si="135"/>
        <v>0</v>
      </c>
      <c r="V318" s="43">
        <f t="shared" si="135"/>
        <v>0</v>
      </c>
      <c r="W318" s="43">
        <f t="shared" si="135"/>
        <v>0</v>
      </c>
      <c r="X318" s="43">
        <f t="shared" si="135"/>
        <v>70</v>
      </c>
      <c r="Y318" s="85">
        <f t="shared" si="112"/>
        <v>31.25</v>
      </c>
    </row>
    <row r="319" spans="1:25" s="26" customFormat="1" ht="31.5" outlineLevel="3">
      <c r="A319" s="41" t="s">
        <v>105</v>
      </c>
      <c r="B319" s="42" t="s">
        <v>15</v>
      </c>
      <c r="C319" s="42" t="s">
        <v>261</v>
      </c>
      <c r="D319" s="42" t="s">
        <v>106</v>
      </c>
      <c r="E319" s="42"/>
      <c r="F319" s="80">
        <v>224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85">
        <v>70</v>
      </c>
      <c r="Y319" s="85">
        <f t="shared" si="112"/>
        <v>31.25</v>
      </c>
    </row>
    <row r="320" spans="1:25" s="26" customFormat="1" ht="15.75" outlineLevel="3">
      <c r="A320" s="8" t="s">
        <v>139</v>
      </c>
      <c r="B320" s="9" t="s">
        <v>15</v>
      </c>
      <c r="C320" s="9" t="s">
        <v>263</v>
      </c>
      <c r="D320" s="9" t="s">
        <v>5</v>
      </c>
      <c r="E320" s="9"/>
      <c r="F320" s="76">
        <f>F321</f>
        <v>174.9</v>
      </c>
      <c r="G320" s="10">
        <f aca="true" t="shared" si="136" ref="G320:X322">G321</f>
        <v>0</v>
      </c>
      <c r="H320" s="10">
        <f t="shared" si="136"/>
        <v>0</v>
      </c>
      <c r="I320" s="10">
        <f t="shared" si="136"/>
        <v>0</v>
      </c>
      <c r="J320" s="10">
        <f t="shared" si="136"/>
        <v>0</v>
      </c>
      <c r="K320" s="10">
        <f t="shared" si="136"/>
        <v>0</v>
      </c>
      <c r="L320" s="10">
        <f t="shared" si="136"/>
        <v>0</v>
      </c>
      <c r="M320" s="10">
        <f t="shared" si="136"/>
        <v>0</v>
      </c>
      <c r="N320" s="10">
        <f t="shared" si="136"/>
        <v>0</v>
      </c>
      <c r="O320" s="10">
        <f t="shared" si="136"/>
        <v>0</v>
      </c>
      <c r="P320" s="10">
        <f t="shared" si="136"/>
        <v>0</v>
      </c>
      <c r="Q320" s="10">
        <f t="shared" si="136"/>
        <v>0</v>
      </c>
      <c r="R320" s="10">
        <f t="shared" si="136"/>
        <v>0</v>
      </c>
      <c r="S320" s="10">
        <f t="shared" si="136"/>
        <v>0</v>
      </c>
      <c r="T320" s="10">
        <f t="shared" si="136"/>
        <v>0</v>
      </c>
      <c r="U320" s="10">
        <f t="shared" si="136"/>
        <v>0</v>
      </c>
      <c r="V320" s="10">
        <f t="shared" si="136"/>
        <v>0</v>
      </c>
      <c r="W320" s="10">
        <f t="shared" si="136"/>
        <v>0</v>
      </c>
      <c r="X320" s="10">
        <f t="shared" si="136"/>
        <v>0</v>
      </c>
      <c r="Y320" s="85">
        <f t="shared" si="112"/>
        <v>0</v>
      </c>
    </row>
    <row r="321" spans="1:25" s="26" customFormat="1" ht="31.5" outlineLevel="3">
      <c r="A321" s="71" t="s">
        <v>262</v>
      </c>
      <c r="B321" s="6" t="s">
        <v>15</v>
      </c>
      <c r="C321" s="6" t="s">
        <v>264</v>
      </c>
      <c r="D321" s="6" t="s">
        <v>5</v>
      </c>
      <c r="E321" s="6"/>
      <c r="F321" s="79">
        <f>F322</f>
        <v>174.9</v>
      </c>
      <c r="G321" s="7">
        <f t="shared" si="136"/>
        <v>0</v>
      </c>
      <c r="H321" s="7">
        <f t="shared" si="136"/>
        <v>0</v>
      </c>
      <c r="I321" s="7">
        <f t="shared" si="136"/>
        <v>0</v>
      </c>
      <c r="J321" s="7">
        <f t="shared" si="136"/>
        <v>0</v>
      </c>
      <c r="K321" s="7">
        <f t="shared" si="136"/>
        <v>0</v>
      </c>
      <c r="L321" s="7">
        <f t="shared" si="136"/>
        <v>0</v>
      </c>
      <c r="M321" s="7">
        <f t="shared" si="136"/>
        <v>0</v>
      </c>
      <c r="N321" s="7">
        <f t="shared" si="136"/>
        <v>0</v>
      </c>
      <c r="O321" s="7">
        <f t="shared" si="136"/>
        <v>0</v>
      </c>
      <c r="P321" s="7">
        <f t="shared" si="136"/>
        <v>0</v>
      </c>
      <c r="Q321" s="7">
        <f t="shared" si="136"/>
        <v>0</v>
      </c>
      <c r="R321" s="7">
        <f t="shared" si="136"/>
        <v>0</v>
      </c>
      <c r="S321" s="7">
        <f t="shared" si="136"/>
        <v>0</v>
      </c>
      <c r="T321" s="7">
        <f t="shared" si="136"/>
        <v>0</v>
      </c>
      <c r="U321" s="7">
        <f t="shared" si="136"/>
        <v>0</v>
      </c>
      <c r="V321" s="7">
        <f t="shared" si="136"/>
        <v>0</v>
      </c>
      <c r="W321" s="7">
        <f t="shared" si="136"/>
        <v>0</v>
      </c>
      <c r="X321" s="7">
        <f t="shared" si="136"/>
        <v>0</v>
      </c>
      <c r="Y321" s="85">
        <f t="shared" si="112"/>
        <v>0</v>
      </c>
    </row>
    <row r="322" spans="1:25" s="26" customFormat="1" ht="36" customHeight="1" outlineLevel="3">
      <c r="A322" s="41" t="s">
        <v>101</v>
      </c>
      <c r="B322" s="42" t="s">
        <v>15</v>
      </c>
      <c r="C322" s="42" t="s">
        <v>264</v>
      </c>
      <c r="D322" s="42" t="s">
        <v>102</v>
      </c>
      <c r="E322" s="42"/>
      <c r="F322" s="80">
        <f>F323</f>
        <v>174.9</v>
      </c>
      <c r="G322" s="43">
        <f t="shared" si="136"/>
        <v>0</v>
      </c>
      <c r="H322" s="43">
        <f t="shared" si="136"/>
        <v>0</v>
      </c>
      <c r="I322" s="43">
        <f t="shared" si="136"/>
        <v>0</v>
      </c>
      <c r="J322" s="43">
        <f t="shared" si="136"/>
        <v>0</v>
      </c>
      <c r="K322" s="43">
        <f t="shared" si="136"/>
        <v>0</v>
      </c>
      <c r="L322" s="43">
        <f t="shared" si="136"/>
        <v>0</v>
      </c>
      <c r="M322" s="43">
        <f t="shared" si="136"/>
        <v>0</v>
      </c>
      <c r="N322" s="43">
        <f t="shared" si="136"/>
        <v>0</v>
      </c>
      <c r="O322" s="43">
        <f t="shared" si="136"/>
        <v>0</v>
      </c>
      <c r="P322" s="43">
        <f t="shared" si="136"/>
        <v>0</v>
      </c>
      <c r="Q322" s="43">
        <f t="shared" si="136"/>
        <v>0</v>
      </c>
      <c r="R322" s="43">
        <f t="shared" si="136"/>
        <v>0</v>
      </c>
      <c r="S322" s="43">
        <f t="shared" si="136"/>
        <v>0</v>
      </c>
      <c r="T322" s="43">
        <f t="shared" si="136"/>
        <v>0</v>
      </c>
      <c r="U322" s="43">
        <f t="shared" si="136"/>
        <v>0</v>
      </c>
      <c r="V322" s="43">
        <f t="shared" si="136"/>
        <v>0</v>
      </c>
      <c r="W322" s="43">
        <f t="shared" si="136"/>
        <v>0</v>
      </c>
      <c r="X322" s="43">
        <f t="shared" si="136"/>
        <v>0</v>
      </c>
      <c r="Y322" s="85">
        <f t="shared" si="112"/>
        <v>0</v>
      </c>
    </row>
    <row r="323" spans="1:25" s="26" customFormat="1" ht="31.5" outlineLevel="3">
      <c r="A323" s="41" t="s">
        <v>105</v>
      </c>
      <c r="B323" s="42" t="s">
        <v>15</v>
      </c>
      <c r="C323" s="42" t="s">
        <v>264</v>
      </c>
      <c r="D323" s="42" t="s">
        <v>106</v>
      </c>
      <c r="E323" s="42"/>
      <c r="F323" s="80">
        <v>174.9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85">
        <v>0</v>
      </c>
      <c r="Y323" s="85">
        <f t="shared" si="112"/>
        <v>0</v>
      </c>
    </row>
    <row r="324" spans="1:25" s="26" customFormat="1" ht="15.75" outlineLevel="3">
      <c r="A324" s="8" t="s">
        <v>140</v>
      </c>
      <c r="B324" s="9" t="s">
        <v>15</v>
      </c>
      <c r="C324" s="9" t="s">
        <v>266</v>
      </c>
      <c r="D324" s="9" t="s">
        <v>5</v>
      </c>
      <c r="E324" s="9"/>
      <c r="F324" s="76">
        <f>F325</f>
        <v>50</v>
      </c>
      <c r="G324" s="10">
        <f aca="true" t="shared" si="137" ref="G324:X326">G325</f>
        <v>0</v>
      </c>
      <c r="H324" s="10">
        <f t="shared" si="137"/>
        <v>0</v>
      </c>
      <c r="I324" s="10">
        <f t="shared" si="137"/>
        <v>0</v>
      </c>
      <c r="J324" s="10">
        <f t="shared" si="137"/>
        <v>0</v>
      </c>
      <c r="K324" s="10">
        <f t="shared" si="137"/>
        <v>0</v>
      </c>
      <c r="L324" s="10">
        <f t="shared" si="137"/>
        <v>0</v>
      </c>
      <c r="M324" s="10">
        <f t="shared" si="137"/>
        <v>0</v>
      </c>
      <c r="N324" s="10">
        <f t="shared" si="137"/>
        <v>0</v>
      </c>
      <c r="O324" s="10">
        <f t="shared" si="137"/>
        <v>0</v>
      </c>
      <c r="P324" s="10">
        <f t="shared" si="137"/>
        <v>0</v>
      </c>
      <c r="Q324" s="10">
        <f t="shared" si="137"/>
        <v>0</v>
      </c>
      <c r="R324" s="10">
        <f t="shared" si="137"/>
        <v>0</v>
      </c>
      <c r="S324" s="10">
        <f t="shared" si="137"/>
        <v>0</v>
      </c>
      <c r="T324" s="10">
        <f t="shared" si="137"/>
        <v>0</v>
      </c>
      <c r="U324" s="10">
        <f t="shared" si="137"/>
        <v>0</v>
      </c>
      <c r="V324" s="10">
        <f t="shared" si="137"/>
        <v>0</v>
      </c>
      <c r="W324" s="10">
        <f t="shared" si="137"/>
        <v>0</v>
      </c>
      <c r="X324" s="10">
        <f t="shared" si="137"/>
        <v>0</v>
      </c>
      <c r="Y324" s="85">
        <f t="shared" si="112"/>
        <v>0</v>
      </c>
    </row>
    <row r="325" spans="1:25" s="26" customFormat="1" ht="31.5" outlineLevel="3">
      <c r="A325" s="71" t="s">
        <v>265</v>
      </c>
      <c r="B325" s="6" t="s">
        <v>15</v>
      </c>
      <c r="C325" s="6" t="s">
        <v>267</v>
      </c>
      <c r="D325" s="6" t="s">
        <v>5</v>
      </c>
      <c r="E325" s="6"/>
      <c r="F325" s="79">
        <f>F326</f>
        <v>50</v>
      </c>
      <c r="G325" s="7">
        <f t="shared" si="137"/>
        <v>0</v>
      </c>
      <c r="H325" s="7">
        <f t="shared" si="137"/>
        <v>0</v>
      </c>
      <c r="I325" s="7">
        <f t="shared" si="137"/>
        <v>0</v>
      </c>
      <c r="J325" s="7">
        <f t="shared" si="137"/>
        <v>0</v>
      </c>
      <c r="K325" s="7">
        <f t="shared" si="137"/>
        <v>0</v>
      </c>
      <c r="L325" s="7">
        <f t="shared" si="137"/>
        <v>0</v>
      </c>
      <c r="M325" s="7">
        <f t="shared" si="137"/>
        <v>0</v>
      </c>
      <c r="N325" s="7">
        <f t="shared" si="137"/>
        <v>0</v>
      </c>
      <c r="O325" s="7">
        <f t="shared" si="137"/>
        <v>0</v>
      </c>
      <c r="P325" s="7">
        <f t="shared" si="137"/>
        <v>0</v>
      </c>
      <c r="Q325" s="7">
        <f t="shared" si="137"/>
        <v>0</v>
      </c>
      <c r="R325" s="7">
        <f t="shared" si="137"/>
        <v>0</v>
      </c>
      <c r="S325" s="7">
        <f t="shared" si="137"/>
        <v>0</v>
      </c>
      <c r="T325" s="7">
        <f t="shared" si="137"/>
        <v>0</v>
      </c>
      <c r="U325" s="7">
        <f t="shared" si="137"/>
        <v>0</v>
      </c>
      <c r="V325" s="7">
        <f t="shared" si="137"/>
        <v>0</v>
      </c>
      <c r="W325" s="7">
        <f t="shared" si="137"/>
        <v>0</v>
      </c>
      <c r="X325" s="7">
        <f t="shared" si="137"/>
        <v>0</v>
      </c>
      <c r="Y325" s="85">
        <f t="shared" si="112"/>
        <v>0</v>
      </c>
    </row>
    <row r="326" spans="1:25" s="26" customFormat="1" ht="31.5" outlineLevel="3">
      <c r="A326" s="41" t="s">
        <v>101</v>
      </c>
      <c r="B326" s="42" t="s">
        <v>15</v>
      </c>
      <c r="C326" s="42" t="s">
        <v>267</v>
      </c>
      <c r="D326" s="42" t="s">
        <v>102</v>
      </c>
      <c r="E326" s="42"/>
      <c r="F326" s="80">
        <f>F327</f>
        <v>50</v>
      </c>
      <c r="G326" s="43">
        <f t="shared" si="137"/>
        <v>0</v>
      </c>
      <c r="H326" s="43">
        <f t="shared" si="137"/>
        <v>0</v>
      </c>
      <c r="I326" s="43">
        <f t="shared" si="137"/>
        <v>0</v>
      </c>
      <c r="J326" s="43">
        <f t="shared" si="137"/>
        <v>0</v>
      </c>
      <c r="K326" s="43">
        <f t="shared" si="137"/>
        <v>0</v>
      </c>
      <c r="L326" s="43">
        <f t="shared" si="137"/>
        <v>0</v>
      </c>
      <c r="M326" s="43">
        <f t="shared" si="137"/>
        <v>0</v>
      </c>
      <c r="N326" s="43">
        <f t="shared" si="137"/>
        <v>0</v>
      </c>
      <c r="O326" s="43">
        <f t="shared" si="137"/>
        <v>0</v>
      </c>
      <c r="P326" s="43">
        <f t="shared" si="137"/>
        <v>0</v>
      </c>
      <c r="Q326" s="43">
        <f t="shared" si="137"/>
        <v>0</v>
      </c>
      <c r="R326" s="43">
        <f t="shared" si="137"/>
        <v>0</v>
      </c>
      <c r="S326" s="43">
        <f t="shared" si="137"/>
        <v>0</v>
      </c>
      <c r="T326" s="43">
        <f t="shared" si="137"/>
        <v>0</v>
      </c>
      <c r="U326" s="43">
        <f t="shared" si="137"/>
        <v>0</v>
      </c>
      <c r="V326" s="43">
        <f t="shared" si="137"/>
        <v>0</v>
      </c>
      <c r="W326" s="43">
        <f t="shared" si="137"/>
        <v>0</v>
      </c>
      <c r="X326" s="43">
        <f t="shared" si="137"/>
        <v>0</v>
      </c>
      <c r="Y326" s="85">
        <f t="shared" si="112"/>
        <v>0</v>
      </c>
    </row>
    <row r="327" spans="1:25" s="26" customFormat="1" ht="31.5" outlineLevel="3">
      <c r="A327" s="41" t="s">
        <v>105</v>
      </c>
      <c r="B327" s="42" t="s">
        <v>15</v>
      </c>
      <c r="C327" s="42" t="s">
        <v>267</v>
      </c>
      <c r="D327" s="42" t="s">
        <v>106</v>
      </c>
      <c r="E327" s="42"/>
      <c r="F327" s="80">
        <v>50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85">
        <v>0</v>
      </c>
      <c r="Y327" s="85">
        <f t="shared" si="112"/>
        <v>0</v>
      </c>
    </row>
    <row r="328" spans="1:25" s="26" customFormat="1" ht="18.75" outlineLevel="3">
      <c r="A328" s="15" t="s">
        <v>54</v>
      </c>
      <c r="B328" s="16" t="s">
        <v>53</v>
      </c>
      <c r="C328" s="16" t="s">
        <v>6</v>
      </c>
      <c r="D328" s="16" t="s">
        <v>5</v>
      </c>
      <c r="E328" s="16"/>
      <c r="F328" s="75">
        <f>F329+F335+F344+F350</f>
        <v>4087</v>
      </c>
      <c r="G328" s="17">
        <f aca="true" t="shared" si="138" ref="G328:X328">G329+G335+G344+G350</f>
        <v>0</v>
      </c>
      <c r="H328" s="17">
        <f t="shared" si="138"/>
        <v>0</v>
      </c>
      <c r="I328" s="17">
        <f t="shared" si="138"/>
        <v>0</v>
      </c>
      <c r="J328" s="17">
        <f t="shared" si="138"/>
        <v>0</v>
      </c>
      <c r="K328" s="17">
        <f t="shared" si="138"/>
        <v>0</v>
      </c>
      <c r="L328" s="17">
        <f t="shared" si="138"/>
        <v>0</v>
      </c>
      <c r="M328" s="17">
        <f t="shared" si="138"/>
        <v>0</v>
      </c>
      <c r="N328" s="17">
        <f t="shared" si="138"/>
        <v>0</v>
      </c>
      <c r="O328" s="17">
        <f t="shared" si="138"/>
        <v>0</v>
      </c>
      <c r="P328" s="17">
        <f t="shared" si="138"/>
        <v>0</v>
      </c>
      <c r="Q328" s="17">
        <f t="shared" si="138"/>
        <v>0</v>
      </c>
      <c r="R328" s="17">
        <f t="shared" si="138"/>
        <v>0</v>
      </c>
      <c r="S328" s="17">
        <f t="shared" si="138"/>
        <v>0</v>
      </c>
      <c r="T328" s="17">
        <f t="shared" si="138"/>
        <v>0</v>
      </c>
      <c r="U328" s="17">
        <f t="shared" si="138"/>
        <v>0</v>
      </c>
      <c r="V328" s="17">
        <f t="shared" si="138"/>
        <v>0</v>
      </c>
      <c r="W328" s="17">
        <f t="shared" si="138"/>
        <v>0</v>
      </c>
      <c r="X328" s="60">
        <f t="shared" si="138"/>
        <v>1588.52</v>
      </c>
      <c r="Y328" s="85">
        <f t="shared" si="112"/>
        <v>38.86762906777587</v>
      </c>
    </row>
    <row r="329" spans="1:25" s="26" customFormat="1" ht="15.75" outlineLevel="3">
      <c r="A329" s="67" t="s">
        <v>41</v>
      </c>
      <c r="B329" s="32" t="s">
        <v>16</v>
      </c>
      <c r="C329" s="32" t="s">
        <v>6</v>
      </c>
      <c r="D329" s="32" t="s">
        <v>5</v>
      </c>
      <c r="E329" s="32"/>
      <c r="F329" s="89">
        <f>F330</f>
        <v>492</v>
      </c>
      <c r="G329" s="60">
        <f aca="true" t="shared" si="139" ref="G329:X333">G330</f>
        <v>0</v>
      </c>
      <c r="H329" s="60">
        <f t="shared" si="139"/>
        <v>0</v>
      </c>
      <c r="I329" s="60">
        <f t="shared" si="139"/>
        <v>0</v>
      </c>
      <c r="J329" s="60">
        <f t="shared" si="139"/>
        <v>0</v>
      </c>
      <c r="K329" s="60">
        <f t="shared" si="139"/>
        <v>0</v>
      </c>
      <c r="L329" s="60">
        <f t="shared" si="139"/>
        <v>0</v>
      </c>
      <c r="M329" s="60">
        <f t="shared" si="139"/>
        <v>0</v>
      </c>
      <c r="N329" s="60">
        <f t="shared" si="139"/>
        <v>0</v>
      </c>
      <c r="O329" s="60">
        <f t="shared" si="139"/>
        <v>0</v>
      </c>
      <c r="P329" s="60">
        <f t="shared" si="139"/>
        <v>0</v>
      </c>
      <c r="Q329" s="60">
        <f t="shared" si="139"/>
        <v>0</v>
      </c>
      <c r="R329" s="60">
        <f t="shared" si="139"/>
        <v>0</v>
      </c>
      <c r="S329" s="60">
        <f t="shared" si="139"/>
        <v>0</v>
      </c>
      <c r="T329" s="60">
        <f t="shared" si="139"/>
        <v>0</v>
      </c>
      <c r="U329" s="60">
        <f t="shared" si="139"/>
        <v>0</v>
      </c>
      <c r="V329" s="60">
        <f t="shared" si="139"/>
        <v>0</v>
      </c>
      <c r="W329" s="60">
        <f t="shared" si="139"/>
        <v>0</v>
      </c>
      <c r="X329" s="60">
        <f t="shared" si="139"/>
        <v>192.91</v>
      </c>
      <c r="Y329" s="85">
        <f t="shared" si="112"/>
        <v>39.209349593495936</v>
      </c>
    </row>
    <row r="330" spans="1:25" s="26" customFormat="1" ht="31.5" outlineLevel="3">
      <c r="A330" s="21" t="s">
        <v>157</v>
      </c>
      <c r="B330" s="9" t="s">
        <v>16</v>
      </c>
      <c r="C330" s="9" t="s">
        <v>158</v>
      </c>
      <c r="D330" s="9" t="s">
        <v>5</v>
      </c>
      <c r="E330" s="9"/>
      <c r="F330" s="76">
        <f>F331</f>
        <v>492</v>
      </c>
      <c r="G330" s="10">
        <f t="shared" si="139"/>
        <v>0</v>
      </c>
      <c r="H330" s="10">
        <f t="shared" si="139"/>
        <v>0</v>
      </c>
      <c r="I330" s="10">
        <f t="shared" si="139"/>
        <v>0</v>
      </c>
      <c r="J330" s="10">
        <f t="shared" si="139"/>
        <v>0</v>
      </c>
      <c r="K330" s="10">
        <f t="shared" si="139"/>
        <v>0</v>
      </c>
      <c r="L330" s="10">
        <f t="shared" si="139"/>
        <v>0</v>
      </c>
      <c r="M330" s="10">
        <f t="shared" si="139"/>
        <v>0</v>
      </c>
      <c r="N330" s="10">
        <f t="shared" si="139"/>
        <v>0</v>
      </c>
      <c r="O330" s="10">
        <f t="shared" si="139"/>
        <v>0</v>
      </c>
      <c r="P330" s="10">
        <f t="shared" si="139"/>
        <v>0</v>
      </c>
      <c r="Q330" s="10">
        <f t="shared" si="139"/>
        <v>0</v>
      </c>
      <c r="R330" s="10">
        <f t="shared" si="139"/>
        <v>0</v>
      </c>
      <c r="S330" s="10">
        <f t="shared" si="139"/>
        <v>0</v>
      </c>
      <c r="T330" s="10">
        <f t="shared" si="139"/>
        <v>0</v>
      </c>
      <c r="U330" s="10">
        <f t="shared" si="139"/>
        <v>0</v>
      </c>
      <c r="V330" s="10">
        <f t="shared" si="139"/>
        <v>0</v>
      </c>
      <c r="W330" s="10">
        <f t="shared" si="139"/>
        <v>0</v>
      </c>
      <c r="X330" s="10">
        <f t="shared" si="139"/>
        <v>192.91</v>
      </c>
      <c r="Y330" s="85">
        <f t="shared" si="112"/>
        <v>39.209349593495936</v>
      </c>
    </row>
    <row r="331" spans="1:25" s="26" customFormat="1" ht="31.5" outlineLevel="3">
      <c r="A331" s="21" t="s">
        <v>162</v>
      </c>
      <c r="B331" s="11" t="s">
        <v>16</v>
      </c>
      <c r="C331" s="11" t="s">
        <v>159</v>
      </c>
      <c r="D331" s="11" t="s">
        <v>5</v>
      </c>
      <c r="E331" s="11"/>
      <c r="F331" s="82">
        <f>F332</f>
        <v>492</v>
      </c>
      <c r="G331" s="12">
        <f t="shared" si="139"/>
        <v>0</v>
      </c>
      <c r="H331" s="12">
        <f t="shared" si="139"/>
        <v>0</v>
      </c>
      <c r="I331" s="12">
        <f t="shared" si="139"/>
        <v>0</v>
      </c>
      <c r="J331" s="12">
        <f t="shared" si="139"/>
        <v>0</v>
      </c>
      <c r="K331" s="12">
        <f t="shared" si="139"/>
        <v>0</v>
      </c>
      <c r="L331" s="12">
        <f t="shared" si="139"/>
        <v>0</v>
      </c>
      <c r="M331" s="12">
        <f t="shared" si="139"/>
        <v>0</v>
      </c>
      <c r="N331" s="12">
        <f t="shared" si="139"/>
        <v>0</v>
      </c>
      <c r="O331" s="12">
        <f t="shared" si="139"/>
        <v>0</v>
      </c>
      <c r="P331" s="12">
        <f t="shared" si="139"/>
        <v>0</v>
      </c>
      <c r="Q331" s="12">
        <f t="shared" si="139"/>
        <v>0</v>
      </c>
      <c r="R331" s="12">
        <f t="shared" si="139"/>
        <v>0</v>
      </c>
      <c r="S331" s="12">
        <f t="shared" si="139"/>
        <v>0</v>
      </c>
      <c r="T331" s="12">
        <f t="shared" si="139"/>
        <v>0</v>
      </c>
      <c r="U331" s="12">
        <f t="shared" si="139"/>
        <v>0</v>
      </c>
      <c r="V331" s="12">
        <f t="shared" si="139"/>
        <v>0</v>
      </c>
      <c r="W331" s="12">
        <f t="shared" si="139"/>
        <v>0</v>
      </c>
      <c r="X331" s="12">
        <f t="shared" si="139"/>
        <v>192.91</v>
      </c>
      <c r="Y331" s="85">
        <f t="shared" si="112"/>
        <v>39.209349593495936</v>
      </c>
    </row>
    <row r="332" spans="1:25" s="26" customFormat="1" ht="31.5" outlineLevel="3">
      <c r="A332" s="44" t="s">
        <v>268</v>
      </c>
      <c r="B332" s="18" t="s">
        <v>16</v>
      </c>
      <c r="C332" s="18" t="s">
        <v>269</v>
      </c>
      <c r="D332" s="18" t="s">
        <v>5</v>
      </c>
      <c r="E332" s="18"/>
      <c r="F332" s="78">
        <f>F333</f>
        <v>492</v>
      </c>
      <c r="G332" s="19">
        <f t="shared" si="139"/>
        <v>0</v>
      </c>
      <c r="H332" s="19">
        <f t="shared" si="139"/>
        <v>0</v>
      </c>
      <c r="I332" s="19">
        <f t="shared" si="139"/>
        <v>0</v>
      </c>
      <c r="J332" s="19">
        <f t="shared" si="139"/>
        <v>0</v>
      </c>
      <c r="K332" s="19">
        <f t="shared" si="139"/>
        <v>0</v>
      </c>
      <c r="L332" s="19">
        <f t="shared" si="139"/>
        <v>0</v>
      </c>
      <c r="M332" s="19">
        <f t="shared" si="139"/>
        <v>0</v>
      </c>
      <c r="N332" s="19">
        <f t="shared" si="139"/>
        <v>0</v>
      </c>
      <c r="O332" s="19">
        <f t="shared" si="139"/>
        <v>0</v>
      </c>
      <c r="P332" s="19">
        <f t="shared" si="139"/>
        <v>0</v>
      </c>
      <c r="Q332" s="19">
        <f t="shared" si="139"/>
        <v>0</v>
      </c>
      <c r="R332" s="19">
        <f t="shared" si="139"/>
        <v>0</v>
      </c>
      <c r="S332" s="19">
        <f t="shared" si="139"/>
        <v>0</v>
      </c>
      <c r="T332" s="19">
        <f t="shared" si="139"/>
        <v>0</v>
      </c>
      <c r="U332" s="19">
        <f t="shared" si="139"/>
        <v>0</v>
      </c>
      <c r="V332" s="19">
        <f t="shared" si="139"/>
        <v>0</v>
      </c>
      <c r="W332" s="19">
        <f t="shared" si="139"/>
        <v>0</v>
      </c>
      <c r="X332" s="19">
        <f t="shared" si="139"/>
        <v>192.91</v>
      </c>
      <c r="Y332" s="85">
        <f t="shared" si="112"/>
        <v>39.209349593495936</v>
      </c>
    </row>
    <row r="333" spans="1:25" s="26" customFormat="1" ht="17.25" customHeight="1" outlineLevel="6">
      <c r="A333" s="5" t="s">
        <v>144</v>
      </c>
      <c r="B333" s="6" t="s">
        <v>16</v>
      </c>
      <c r="C333" s="6" t="s">
        <v>269</v>
      </c>
      <c r="D333" s="6" t="s">
        <v>142</v>
      </c>
      <c r="E333" s="6"/>
      <c r="F333" s="79">
        <f>F334</f>
        <v>492</v>
      </c>
      <c r="G333" s="7">
        <f t="shared" si="139"/>
        <v>0</v>
      </c>
      <c r="H333" s="7">
        <f t="shared" si="139"/>
        <v>0</v>
      </c>
      <c r="I333" s="7">
        <f t="shared" si="139"/>
        <v>0</v>
      </c>
      <c r="J333" s="7">
        <f t="shared" si="139"/>
        <v>0</v>
      </c>
      <c r="K333" s="7">
        <f t="shared" si="139"/>
        <v>0</v>
      </c>
      <c r="L333" s="7">
        <f t="shared" si="139"/>
        <v>0</v>
      </c>
      <c r="M333" s="7">
        <f t="shared" si="139"/>
        <v>0</v>
      </c>
      <c r="N333" s="7">
        <f t="shared" si="139"/>
        <v>0</v>
      </c>
      <c r="O333" s="7">
        <f t="shared" si="139"/>
        <v>0</v>
      </c>
      <c r="P333" s="7">
        <f t="shared" si="139"/>
        <v>0</v>
      </c>
      <c r="Q333" s="7">
        <f t="shared" si="139"/>
        <v>0</v>
      </c>
      <c r="R333" s="7">
        <f t="shared" si="139"/>
        <v>0</v>
      </c>
      <c r="S333" s="7">
        <f t="shared" si="139"/>
        <v>0</v>
      </c>
      <c r="T333" s="7">
        <f t="shared" si="139"/>
        <v>0</v>
      </c>
      <c r="U333" s="7">
        <f t="shared" si="139"/>
        <v>0</v>
      </c>
      <c r="V333" s="7">
        <f t="shared" si="139"/>
        <v>0</v>
      </c>
      <c r="W333" s="7">
        <f t="shared" si="139"/>
        <v>0</v>
      </c>
      <c r="X333" s="7">
        <f t="shared" si="139"/>
        <v>192.91</v>
      </c>
      <c r="Y333" s="85">
        <f aca="true" t="shared" si="140" ref="Y333:Y391">X333/F333*100</f>
        <v>39.209349593495936</v>
      </c>
    </row>
    <row r="334" spans="1:25" s="26" customFormat="1" ht="31.5" outlineLevel="3">
      <c r="A334" s="41" t="s">
        <v>145</v>
      </c>
      <c r="B334" s="42" t="s">
        <v>16</v>
      </c>
      <c r="C334" s="42" t="s">
        <v>269</v>
      </c>
      <c r="D334" s="42" t="s">
        <v>143</v>
      </c>
      <c r="E334" s="42"/>
      <c r="F334" s="80">
        <v>492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85">
        <v>192.91</v>
      </c>
      <c r="Y334" s="85">
        <f t="shared" si="140"/>
        <v>39.209349593495936</v>
      </c>
    </row>
    <row r="335" spans="1:25" s="26" customFormat="1" ht="15.75" outlineLevel="3">
      <c r="A335" s="67" t="s">
        <v>42</v>
      </c>
      <c r="B335" s="32" t="s">
        <v>17</v>
      </c>
      <c r="C335" s="32" t="s">
        <v>6</v>
      </c>
      <c r="D335" s="32" t="s">
        <v>5</v>
      </c>
      <c r="E335" s="32"/>
      <c r="F335" s="89">
        <f>F336+F340</f>
        <v>955</v>
      </c>
      <c r="G335" s="60">
        <f aca="true" t="shared" si="141" ref="G335:X335">G336+G340</f>
        <v>0</v>
      </c>
      <c r="H335" s="60">
        <f t="shared" si="141"/>
        <v>0</v>
      </c>
      <c r="I335" s="60">
        <f t="shared" si="141"/>
        <v>0</v>
      </c>
      <c r="J335" s="60">
        <f t="shared" si="141"/>
        <v>0</v>
      </c>
      <c r="K335" s="60">
        <f t="shared" si="141"/>
        <v>0</v>
      </c>
      <c r="L335" s="60">
        <f t="shared" si="141"/>
        <v>0</v>
      </c>
      <c r="M335" s="60">
        <f t="shared" si="141"/>
        <v>0</v>
      </c>
      <c r="N335" s="60">
        <f t="shared" si="141"/>
        <v>0</v>
      </c>
      <c r="O335" s="60">
        <f t="shared" si="141"/>
        <v>0</v>
      </c>
      <c r="P335" s="60">
        <f t="shared" si="141"/>
        <v>0</v>
      </c>
      <c r="Q335" s="60">
        <f t="shared" si="141"/>
        <v>0</v>
      </c>
      <c r="R335" s="60">
        <f t="shared" si="141"/>
        <v>0</v>
      </c>
      <c r="S335" s="60">
        <f t="shared" si="141"/>
        <v>0</v>
      </c>
      <c r="T335" s="60">
        <f t="shared" si="141"/>
        <v>0</v>
      </c>
      <c r="U335" s="60">
        <f t="shared" si="141"/>
        <v>0</v>
      </c>
      <c r="V335" s="60">
        <f t="shared" si="141"/>
        <v>0</v>
      </c>
      <c r="W335" s="60">
        <f t="shared" si="141"/>
        <v>0</v>
      </c>
      <c r="X335" s="60">
        <f t="shared" si="141"/>
        <v>0</v>
      </c>
      <c r="Y335" s="85">
        <f t="shared" si="140"/>
        <v>0</v>
      </c>
    </row>
    <row r="336" spans="1:25" s="14" customFormat="1" ht="30.75" customHeight="1" outlineLevel="3">
      <c r="A336" s="8" t="s">
        <v>146</v>
      </c>
      <c r="B336" s="9" t="s">
        <v>17</v>
      </c>
      <c r="C336" s="9" t="s">
        <v>270</v>
      </c>
      <c r="D336" s="9" t="s">
        <v>5</v>
      </c>
      <c r="E336" s="9"/>
      <c r="F336" s="76">
        <f>F337</f>
        <v>955</v>
      </c>
      <c r="G336" s="10">
        <f aca="true" t="shared" si="142" ref="G336:X336">G337</f>
        <v>0</v>
      </c>
      <c r="H336" s="10">
        <f t="shared" si="142"/>
        <v>0</v>
      </c>
      <c r="I336" s="10">
        <f t="shared" si="142"/>
        <v>0</v>
      </c>
      <c r="J336" s="10">
        <f t="shared" si="142"/>
        <v>0</v>
      </c>
      <c r="K336" s="10">
        <f t="shared" si="142"/>
        <v>0</v>
      </c>
      <c r="L336" s="10">
        <f t="shared" si="142"/>
        <v>0</v>
      </c>
      <c r="M336" s="10">
        <f t="shared" si="142"/>
        <v>0</v>
      </c>
      <c r="N336" s="10">
        <f t="shared" si="142"/>
        <v>0</v>
      </c>
      <c r="O336" s="10">
        <f t="shared" si="142"/>
        <v>0</v>
      </c>
      <c r="P336" s="10">
        <f t="shared" si="142"/>
        <v>0</v>
      </c>
      <c r="Q336" s="10">
        <f t="shared" si="142"/>
        <v>0</v>
      </c>
      <c r="R336" s="10">
        <f t="shared" si="142"/>
        <v>0</v>
      </c>
      <c r="S336" s="10">
        <f t="shared" si="142"/>
        <v>0</v>
      </c>
      <c r="T336" s="10">
        <f t="shared" si="142"/>
        <v>0</v>
      </c>
      <c r="U336" s="10">
        <f t="shared" si="142"/>
        <v>0</v>
      </c>
      <c r="V336" s="10">
        <f t="shared" si="142"/>
        <v>0</v>
      </c>
      <c r="W336" s="10">
        <f t="shared" si="142"/>
        <v>0</v>
      </c>
      <c r="X336" s="10">
        <f t="shared" si="142"/>
        <v>0</v>
      </c>
      <c r="Y336" s="85">
        <f t="shared" si="140"/>
        <v>0</v>
      </c>
    </row>
    <row r="337" spans="1:25" s="26" customFormat="1" ht="33" customHeight="1" outlineLevel="4">
      <c r="A337" s="58" t="s">
        <v>272</v>
      </c>
      <c r="B337" s="18" t="s">
        <v>17</v>
      </c>
      <c r="C337" s="18" t="s">
        <v>271</v>
      </c>
      <c r="D337" s="18" t="s">
        <v>5</v>
      </c>
      <c r="E337" s="18"/>
      <c r="F337" s="78">
        <f>F338</f>
        <v>955</v>
      </c>
      <c r="G337" s="19">
        <f aca="true" t="shared" si="143" ref="G337:X337">G338</f>
        <v>0</v>
      </c>
      <c r="H337" s="19">
        <f t="shared" si="143"/>
        <v>0</v>
      </c>
      <c r="I337" s="19">
        <f t="shared" si="143"/>
        <v>0</v>
      </c>
      <c r="J337" s="19">
        <f t="shared" si="143"/>
        <v>0</v>
      </c>
      <c r="K337" s="19">
        <f t="shared" si="143"/>
        <v>0</v>
      </c>
      <c r="L337" s="19">
        <f t="shared" si="143"/>
        <v>0</v>
      </c>
      <c r="M337" s="19">
        <f t="shared" si="143"/>
        <v>0</v>
      </c>
      <c r="N337" s="19">
        <f t="shared" si="143"/>
        <v>0</v>
      </c>
      <c r="O337" s="19">
        <f t="shared" si="143"/>
        <v>0</v>
      </c>
      <c r="P337" s="19">
        <f t="shared" si="143"/>
        <v>0</v>
      </c>
      <c r="Q337" s="19">
        <f t="shared" si="143"/>
        <v>0</v>
      </c>
      <c r="R337" s="19">
        <f t="shared" si="143"/>
        <v>0</v>
      </c>
      <c r="S337" s="19">
        <f t="shared" si="143"/>
        <v>0</v>
      </c>
      <c r="T337" s="19">
        <f t="shared" si="143"/>
        <v>0</v>
      </c>
      <c r="U337" s="19">
        <f t="shared" si="143"/>
        <v>0</v>
      </c>
      <c r="V337" s="19">
        <f t="shared" si="143"/>
        <v>0</v>
      </c>
      <c r="W337" s="19">
        <f t="shared" si="143"/>
        <v>0</v>
      </c>
      <c r="X337" s="19">
        <f t="shared" si="143"/>
        <v>0</v>
      </c>
      <c r="Y337" s="85">
        <f t="shared" si="140"/>
        <v>0</v>
      </c>
    </row>
    <row r="338" spans="1:25" s="26" customFormat="1" ht="31.5" outlineLevel="5">
      <c r="A338" s="5" t="s">
        <v>113</v>
      </c>
      <c r="B338" s="6" t="s">
        <v>17</v>
      </c>
      <c r="C338" s="6" t="s">
        <v>271</v>
      </c>
      <c r="D338" s="6" t="s">
        <v>116</v>
      </c>
      <c r="E338" s="6"/>
      <c r="F338" s="79">
        <f>F339</f>
        <v>955</v>
      </c>
      <c r="G338" s="7">
        <f aca="true" t="shared" si="144" ref="G338:X338">G339</f>
        <v>0</v>
      </c>
      <c r="H338" s="7">
        <f t="shared" si="144"/>
        <v>0</v>
      </c>
      <c r="I338" s="7">
        <f t="shared" si="144"/>
        <v>0</v>
      </c>
      <c r="J338" s="7">
        <f t="shared" si="144"/>
        <v>0</v>
      </c>
      <c r="K338" s="7">
        <f t="shared" si="144"/>
        <v>0</v>
      </c>
      <c r="L338" s="7">
        <f t="shared" si="144"/>
        <v>0</v>
      </c>
      <c r="M338" s="7">
        <f t="shared" si="144"/>
        <v>0</v>
      </c>
      <c r="N338" s="7">
        <f t="shared" si="144"/>
        <v>0</v>
      </c>
      <c r="O338" s="7">
        <f t="shared" si="144"/>
        <v>0</v>
      </c>
      <c r="P338" s="7">
        <f t="shared" si="144"/>
        <v>0</v>
      </c>
      <c r="Q338" s="7">
        <f t="shared" si="144"/>
        <v>0</v>
      </c>
      <c r="R338" s="7">
        <f t="shared" si="144"/>
        <v>0</v>
      </c>
      <c r="S338" s="7">
        <f t="shared" si="144"/>
        <v>0</v>
      </c>
      <c r="T338" s="7">
        <f t="shared" si="144"/>
        <v>0</v>
      </c>
      <c r="U338" s="7">
        <f t="shared" si="144"/>
        <v>0</v>
      </c>
      <c r="V338" s="7">
        <f t="shared" si="144"/>
        <v>0</v>
      </c>
      <c r="W338" s="7">
        <f t="shared" si="144"/>
        <v>0</v>
      </c>
      <c r="X338" s="7">
        <f t="shared" si="144"/>
        <v>0</v>
      </c>
      <c r="Y338" s="85">
        <f t="shared" si="140"/>
        <v>0</v>
      </c>
    </row>
    <row r="339" spans="1:25" s="26" customFormat="1" ht="15.75" outlineLevel="5">
      <c r="A339" s="41" t="s">
        <v>148</v>
      </c>
      <c r="B339" s="42" t="s">
        <v>17</v>
      </c>
      <c r="C339" s="42" t="s">
        <v>271</v>
      </c>
      <c r="D339" s="42" t="s">
        <v>147</v>
      </c>
      <c r="E339" s="42"/>
      <c r="F339" s="80">
        <v>955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85">
        <v>0</v>
      </c>
      <c r="Y339" s="85">
        <f t="shared" si="140"/>
        <v>0</v>
      </c>
    </row>
    <row r="340" spans="1:25" s="26" customFormat="1" ht="15.75" outlineLevel="3">
      <c r="A340" s="8" t="s">
        <v>273</v>
      </c>
      <c r="B340" s="9" t="s">
        <v>17</v>
      </c>
      <c r="C340" s="9" t="s">
        <v>50</v>
      </c>
      <c r="D340" s="9" t="s">
        <v>5</v>
      </c>
      <c r="E340" s="9"/>
      <c r="F340" s="76">
        <f>F341</f>
        <v>0</v>
      </c>
      <c r="G340" s="10">
        <f aca="true" t="shared" si="145" ref="G340:X342">G341</f>
        <v>0</v>
      </c>
      <c r="H340" s="10">
        <f t="shared" si="145"/>
        <v>0</v>
      </c>
      <c r="I340" s="10">
        <f t="shared" si="145"/>
        <v>0</v>
      </c>
      <c r="J340" s="10">
        <f t="shared" si="145"/>
        <v>0</v>
      </c>
      <c r="K340" s="10">
        <f t="shared" si="145"/>
        <v>0</v>
      </c>
      <c r="L340" s="10">
        <f t="shared" si="145"/>
        <v>0</v>
      </c>
      <c r="M340" s="10">
        <f t="shared" si="145"/>
        <v>0</v>
      </c>
      <c r="N340" s="10">
        <f t="shared" si="145"/>
        <v>0</v>
      </c>
      <c r="O340" s="10">
        <f t="shared" si="145"/>
        <v>0</v>
      </c>
      <c r="P340" s="10">
        <f t="shared" si="145"/>
        <v>0</v>
      </c>
      <c r="Q340" s="10">
        <f t="shared" si="145"/>
        <v>0</v>
      </c>
      <c r="R340" s="10">
        <f t="shared" si="145"/>
        <v>0</v>
      </c>
      <c r="S340" s="10">
        <f t="shared" si="145"/>
        <v>0</v>
      </c>
      <c r="T340" s="10">
        <f t="shared" si="145"/>
        <v>0</v>
      </c>
      <c r="U340" s="10">
        <f t="shared" si="145"/>
        <v>0</v>
      </c>
      <c r="V340" s="10">
        <f t="shared" si="145"/>
        <v>0</v>
      </c>
      <c r="W340" s="10">
        <f t="shared" si="145"/>
        <v>0</v>
      </c>
      <c r="X340" s="10">
        <f t="shared" si="145"/>
        <v>0</v>
      </c>
      <c r="Y340" s="85">
        <v>0</v>
      </c>
    </row>
    <row r="341" spans="1:25" s="26" customFormat="1" ht="31.5" outlineLevel="5">
      <c r="A341" s="58" t="s">
        <v>272</v>
      </c>
      <c r="B341" s="18" t="s">
        <v>17</v>
      </c>
      <c r="C341" s="18" t="s">
        <v>274</v>
      </c>
      <c r="D341" s="18" t="s">
        <v>5</v>
      </c>
      <c r="E341" s="18"/>
      <c r="F341" s="78">
        <f>F342</f>
        <v>0</v>
      </c>
      <c r="G341" s="19">
        <f t="shared" si="145"/>
        <v>0</v>
      </c>
      <c r="H341" s="19">
        <f t="shared" si="145"/>
        <v>0</v>
      </c>
      <c r="I341" s="19">
        <f t="shared" si="145"/>
        <v>0</v>
      </c>
      <c r="J341" s="19">
        <f t="shared" si="145"/>
        <v>0</v>
      </c>
      <c r="K341" s="19">
        <f t="shared" si="145"/>
        <v>0</v>
      </c>
      <c r="L341" s="19">
        <f t="shared" si="145"/>
        <v>0</v>
      </c>
      <c r="M341" s="19">
        <f t="shared" si="145"/>
        <v>0</v>
      </c>
      <c r="N341" s="19">
        <f t="shared" si="145"/>
        <v>0</v>
      </c>
      <c r="O341" s="19">
        <f t="shared" si="145"/>
        <v>0</v>
      </c>
      <c r="P341" s="19">
        <f t="shared" si="145"/>
        <v>0</v>
      </c>
      <c r="Q341" s="19">
        <f t="shared" si="145"/>
        <v>0</v>
      </c>
      <c r="R341" s="19">
        <f t="shared" si="145"/>
        <v>0</v>
      </c>
      <c r="S341" s="19">
        <f t="shared" si="145"/>
        <v>0</v>
      </c>
      <c r="T341" s="19">
        <f t="shared" si="145"/>
        <v>0</v>
      </c>
      <c r="U341" s="19">
        <f t="shared" si="145"/>
        <v>0</v>
      </c>
      <c r="V341" s="19">
        <f t="shared" si="145"/>
        <v>0</v>
      </c>
      <c r="W341" s="19">
        <f t="shared" si="145"/>
        <v>0</v>
      </c>
      <c r="X341" s="19">
        <f t="shared" si="145"/>
        <v>0</v>
      </c>
      <c r="Y341" s="85">
        <v>0</v>
      </c>
    </row>
    <row r="342" spans="1:25" s="26" customFormat="1" ht="31.5" outlineLevel="5">
      <c r="A342" s="5" t="s">
        <v>113</v>
      </c>
      <c r="B342" s="6" t="s">
        <v>17</v>
      </c>
      <c r="C342" s="6" t="s">
        <v>274</v>
      </c>
      <c r="D342" s="6" t="s">
        <v>116</v>
      </c>
      <c r="E342" s="6"/>
      <c r="F342" s="79">
        <f>F343</f>
        <v>0</v>
      </c>
      <c r="G342" s="7">
        <f t="shared" si="145"/>
        <v>0</v>
      </c>
      <c r="H342" s="7">
        <f t="shared" si="145"/>
        <v>0</v>
      </c>
      <c r="I342" s="7">
        <f t="shared" si="145"/>
        <v>0</v>
      </c>
      <c r="J342" s="7">
        <f t="shared" si="145"/>
        <v>0</v>
      </c>
      <c r="K342" s="7">
        <f t="shared" si="145"/>
        <v>0</v>
      </c>
      <c r="L342" s="7">
        <f t="shared" si="145"/>
        <v>0</v>
      </c>
      <c r="M342" s="7">
        <f t="shared" si="145"/>
        <v>0</v>
      </c>
      <c r="N342" s="7">
        <f t="shared" si="145"/>
        <v>0</v>
      </c>
      <c r="O342" s="7">
        <f t="shared" si="145"/>
        <v>0</v>
      </c>
      <c r="P342" s="7">
        <f t="shared" si="145"/>
        <v>0</v>
      </c>
      <c r="Q342" s="7">
        <f t="shared" si="145"/>
        <v>0</v>
      </c>
      <c r="R342" s="7">
        <f t="shared" si="145"/>
        <v>0</v>
      </c>
      <c r="S342" s="7">
        <f t="shared" si="145"/>
        <v>0</v>
      </c>
      <c r="T342" s="7">
        <f t="shared" si="145"/>
        <v>0</v>
      </c>
      <c r="U342" s="7">
        <f t="shared" si="145"/>
        <v>0</v>
      </c>
      <c r="V342" s="7">
        <f t="shared" si="145"/>
        <v>0</v>
      </c>
      <c r="W342" s="7">
        <f t="shared" si="145"/>
        <v>0</v>
      </c>
      <c r="X342" s="7">
        <f t="shared" si="145"/>
        <v>0</v>
      </c>
      <c r="Y342" s="85">
        <v>0</v>
      </c>
    </row>
    <row r="343" spans="1:25" s="26" customFormat="1" ht="15.75" outlineLevel="5">
      <c r="A343" s="41" t="s">
        <v>148</v>
      </c>
      <c r="B343" s="42" t="s">
        <v>17</v>
      </c>
      <c r="C343" s="42" t="s">
        <v>274</v>
      </c>
      <c r="D343" s="42" t="s">
        <v>147</v>
      </c>
      <c r="E343" s="42"/>
      <c r="F343" s="80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85">
        <v>0</v>
      </c>
      <c r="Y343" s="85">
        <v>0</v>
      </c>
    </row>
    <row r="344" spans="1:25" s="26" customFormat="1" ht="15.75" outlineLevel="5">
      <c r="A344" s="67" t="s">
        <v>47</v>
      </c>
      <c r="B344" s="32" t="s">
        <v>24</v>
      </c>
      <c r="C344" s="32" t="s">
        <v>6</v>
      </c>
      <c r="D344" s="32" t="s">
        <v>5</v>
      </c>
      <c r="E344" s="32"/>
      <c r="F344" s="89">
        <f>F345</f>
        <v>2590</v>
      </c>
      <c r="G344" s="60">
        <f aca="true" t="shared" si="146" ref="G344:X348">G345</f>
        <v>0</v>
      </c>
      <c r="H344" s="60">
        <f t="shared" si="146"/>
        <v>0</v>
      </c>
      <c r="I344" s="60">
        <f t="shared" si="146"/>
        <v>0</v>
      </c>
      <c r="J344" s="60">
        <f t="shared" si="146"/>
        <v>0</v>
      </c>
      <c r="K344" s="60">
        <f t="shared" si="146"/>
        <v>0</v>
      </c>
      <c r="L344" s="60">
        <f t="shared" si="146"/>
        <v>0</v>
      </c>
      <c r="M344" s="60">
        <f t="shared" si="146"/>
        <v>0</v>
      </c>
      <c r="N344" s="60">
        <f t="shared" si="146"/>
        <v>0</v>
      </c>
      <c r="O344" s="60">
        <f t="shared" si="146"/>
        <v>0</v>
      </c>
      <c r="P344" s="60">
        <f t="shared" si="146"/>
        <v>0</v>
      </c>
      <c r="Q344" s="60">
        <f t="shared" si="146"/>
        <v>0</v>
      </c>
      <c r="R344" s="60">
        <f t="shared" si="146"/>
        <v>0</v>
      </c>
      <c r="S344" s="60">
        <f t="shared" si="146"/>
        <v>0</v>
      </c>
      <c r="T344" s="60">
        <f t="shared" si="146"/>
        <v>0</v>
      </c>
      <c r="U344" s="60">
        <f t="shared" si="146"/>
        <v>0</v>
      </c>
      <c r="V344" s="60">
        <f t="shared" si="146"/>
        <v>0</v>
      </c>
      <c r="W344" s="60">
        <f t="shared" si="146"/>
        <v>0</v>
      </c>
      <c r="X344" s="60">
        <f t="shared" si="146"/>
        <v>1395.61</v>
      </c>
      <c r="Y344" s="85">
        <f t="shared" si="140"/>
        <v>53.88455598455598</v>
      </c>
    </row>
    <row r="345" spans="1:25" s="26" customFormat="1" ht="31.5" outlineLevel="5">
      <c r="A345" s="21" t="s">
        <v>157</v>
      </c>
      <c r="B345" s="9" t="s">
        <v>24</v>
      </c>
      <c r="C345" s="9" t="s">
        <v>158</v>
      </c>
      <c r="D345" s="9" t="s">
        <v>5</v>
      </c>
      <c r="E345" s="9"/>
      <c r="F345" s="76">
        <f>F346</f>
        <v>2590</v>
      </c>
      <c r="G345" s="10">
        <f t="shared" si="146"/>
        <v>0</v>
      </c>
      <c r="H345" s="10">
        <f t="shared" si="146"/>
        <v>0</v>
      </c>
      <c r="I345" s="10">
        <f t="shared" si="146"/>
        <v>0</v>
      </c>
      <c r="J345" s="10">
        <f t="shared" si="146"/>
        <v>0</v>
      </c>
      <c r="K345" s="10">
        <f t="shared" si="146"/>
        <v>0</v>
      </c>
      <c r="L345" s="10">
        <f t="shared" si="146"/>
        <v>0</v>
      </c>
      <c r="M345" s="10">
        <f t="shared" si="146"/>
        <v>0</v>
      </c>
      <c r="N345" s="10">
        <f t="shared" si="146"/>
        <v>0</v>
      </c>
      <c r="O345" s="10">
        <f t="shared" si="146"/>
        <v>0</v>
      </c>
      <c r="P345" s="10">
        <f t="shared" si="146"/>
        <v>0</v>
      </c>
      <c r="Q345" s="10">
        <f t="shared" si="146"/>
        <v>0</v>
      </c>
      <c r="R345" s="10">
        <f t="shared" si="146"/>
        <v>0</v>
      </c>
      <c r="S345" s="10">
        <f t="shared" si="146"/>
        <v>0</v>
      </c>
      <c r="T345" s="10">
        <f t="shared" si="146"/>
        <v>0</v>
      </c>
      <c r="U345" s="10">
        <f t="shared" si="146"/>
        <v>0</v>
      </c>
      <c r="V345" s="10">
        <f t="shared" si="146"/>
        <v>0</v>
      </c>
      <c r="W345" s="10">
        <f t="shared" si="146"/>
        <v>0</v>
      </c>
      <c r="X345" s="10">
        <f t="shared" si="146"/>
        <v>1395.61</v>
      </c>
      <c r="Y345" s="85">
        <f t="shared" si="140"/>
        <v>53.88455598455598</v>
      </c>
    </row>
    <row r="346" spans="1:25" s="26" customFormat="1" ht="36.75" customHeight="1" outlineLevel="5">
      <c r="A346" s="21" t="s">
        <v>162</v>
      </c>
      <c r="B346" s="11" t="s">
        <v>24</v>
      </c>
      <c r="C346" s="11" t="s">
        <v>159</v>
      </c>
      <c r="D346" s="11" t="s">
        <v>5</v>
      </c>
      <c r="E346" s="11"/>
      <c r="F346" s="82">
        <f>F347</f>
        <v>2590</v>
      </c>
      <c r="G346" s="12">
        <f t="shared" si="146"/>
        <v>0</v>
      </c>
      <c r="H346" s="12">
        <f t="shared" si="146"/>
        <v>0</v>
      </c>
      <c r="I346" s="12">
        <f t="shared" si="146"/>
        <v>0</v>
      </c>
      <c r="J346" s="12">
        <f t="shared" si="146"/>
        <v>0</v>
      </c>
      <c r="K346" s="12">
        <f t="shared" si="146"/>
        <v>0</v>
      </c>
      <c r="L346" s="12">
        <f t="shared" si="146"/>
        <v>0</v>
      </c>
      <c r="M346" s="12">
        <f t="shared" si="146"/>
        <v>0</v>
      </c>
      <c r="N346" s="12">
        <f t="shared" si="146"/>
        <v>0</v>
      </c>
      <c r="O346" s="12">
        <f t="shared" si="146"/>
        <v>0</v>
      </c>
      <c r="P346" s="12">
        <f t="shared" si="146"/>
        <v>0</v>
      </c>
      <c r="Q346" s="12">
        <f t="shared" si="146"/>
        <v>0</v>
      </c>
      <c r="R346" s="12">
        <f t="shared" si="146"/>
        <v>0</v>
      </c>
      <c r="S346" s="12">
        <f t="shared" si="146"/>
        <v>0</v>
      </c>
      <c r="T346" s="12">
        <f t="shared" si="146"/>
        <v>0</v>
      </c>
      <c r="U346" s="12">
        <f t="shared" si="146"/>
        <v>0</v>
      </c>
      <c r="V346" s="12">
        <f t="shared" si="146"/>
        <v>0</v>
      </c>
      <c r="W346" s="12">
        <f t="shared" si="146"/>
        <v>0</v>
      </c>
      <c r="X346" s="12">
        <f t="shared" si="146"/>
        <v>1395.61</v>
      </c>
      <c r="Y346" s="85">
        <f t="shared" si="140"/>
        <v>53.88455598455598</v>
      </c>
    </row>
    <row r="347" spans="1:25" s="26" customFormat="1" ht="63" outlineLevel="5">
      <c r="A347" s="58" t="s">
        <v>275</v>
      </c>
      <c r="B347" s="18" t="s">
        <v>24</v>
      </c>
      <c r="C347" s="18" t="s">
        <v>276</v>
      </c>
      <c r="D347" s="18" t="s">
        <v>5</v>
      </c>
      <c r="E347" s="18"/>
      <c r="F347" s="78">
        <f>F348</f>
        <v>2590</v>
      </c>
      <c r="G347" s="19">
        <f t="shared" si="146"/>
        <v>0</v>
      </c>
      <c r="H347" s="19">
        <f t="shared" si="146"/>
        <v>0</v>
      </c>
      <c r="I347" s="19">
        <f t="shared" si="146"/>
        <v>0</v>
      </c>
      <c r="J347" s="19">
        <f t="shared" si="146"/>
        <v>0</v>
      </c>
      <c r="K347" s="19">
        <f t="shared" si="146"/>
        <v>0</v>
      </c>
      <c r="L347" s="19">
        <f t="shared" si="146"/>
        <v>0</v>
      </c>
      <c r="M347" s="19">
        <f t="shared" si="146"/>
        <v>0</v>
      </c>
      <c r="N347" s="19">
        <f t="shared" si="146"/>
        <v>0</v>
      </c>
      <c r="O347" s="19">
        <f t="shared" si="146"/>
        <v>0</v>
      </c>
      <c r="P347" s="19">
        <f t="shared" si="146"/>
        <v>0</v>
      </c>
      <c r="Q347" s="19">
        <f t="shared" si="146"/>
        <v>0</v>
      </c>
      <c r="R347" s="19">
        <f t="shared" si="146"/>
        <v>0</v>
      </c>
      <c r="S347" s="19">
        <f t="shared" si="146"/>
        <v>0</v>
      </c>
      <c r="T347" s="19">
        <f t="shared" si="146"/>
        <v>0</v>
      </c>
      <c r="U347" s="19">
        <f t="shared" si="146"/>
        <v>0</v>
      </c>
      <c r="V347" s="19">
        <f t="shared" si="146"/>
        <v>0</v>
      </c>
      <c r="W347" s="19">
        <f t="shared" si="146"/>
        <v>0</v>
      </c>
      <c r="X347" s="19">
        <f t="shared" si="146"/>
        <v>1395.61</v>
      </c>
      <c r="Y347" s="85">
        <f t="shared" si="140"/>
        <v>53.88455598455598</v>
      </c>
    </row>
    <row r="348" spans="1:25" s="26" customFormat="1" ht="31.5" outlineLevel="5">
      <c r="A348" s="5" t="s">
        <v>144</v>
      </c>
      <c r="B348" s="6" t="s">
        <v>24</v>
      </c>
      <c r="C348" s="6" t="s">
        <v>276</v>
      </c>
      <c r="D348" s="6" t="s">
        <v>142</v>
      </c>
      <c r="E348" s="6"/>
      <c r="F348" s="79">
        <f>F349</f>
        <v>2590</v>
      </c>
      <c r="G348" s="7">
        <f t="shared" si="146"/>
        <v>0</v>
      </c>
      <c r="H348" s="7">
        <f t="shared" si="146"/>
        <v>0</v>
      </c>
      <c r="I348" s="7">
        <f t="shared" si="146"/>
        <v>0</v>
      </c>
      <c r="J348" s="7">
        <f t="shared" si="146"/>
        <v>0</v>
      </c>
      <c r="K348" s="7">
        <f t="shared" si="146"/>
        <v>0</v>
      </c>
      <c r="L348" s="7">
        <f t="shared" si="146"/>
        <v>0</v>
      </c>
      <c r="M348" s="7">
        <f t="shared" si="146"/>
        <v>0</v>
      </c>
      <c r="N348" s="7">
        <f t="shared" si="146"/>
        <v>0</v>
      </c>
      <c r="O348" s="7">
        <f t="shared" si="146"/>
        <v>0</v>
      </c>
      <c r="P348" s="7">
        <f t="shared" si="146"/>
        <v>0</v>
      </c>
      <c r="Q348" s="7">
        <f t="shared" si="146"/>
        <v>0</v>
      </c>
      <c r="R348" s="7">
        <f t="shared" si="146"/>
        <v>0</v>
      </c>
      <c r="S348" s="7">
        <f t="shared" si="146"/>
        <v>0</v>
      </c>
      <c r="T348" s="7">
        <f t="shared" si="146"/>
        <v>0</v>
      </c>
      <c r="U348" s="7">
        <f t="shared" si="146"/>
        <v>0</v>
      </c>
      <c r="V348" s="7">
        <f t="shared" si="146"/>
        <v>0</v>
      </c>
      <c r="W348" s="7">
        <f t="shared" si="146"/>
        <v>0</v>
      </c>
      <c r="X348" s="7">
        <f t="shared" si="146"/>
        <v>1395.61</v>
      </c>
      <c r="Y348" s="85">
        <f t="shared" si="140"/>
        <v>53.88455598455598</v>
      </c>
    </row>
    <row r="349" spans="1:25" s="26" customFormat="1" ht="31.5" outlineLevel="5">
      <c r="A349" s="41" t="s">
        <v>145</v>
      </c>
      <c r="B349" s="42" t="s">
        <v>24</v>
      </c>
      <c r="C349" s="42" t="s">
        <v>276</v>
      </c>
      <c r="D349" s="42" t="s">
        <v>143</v>
      </c>
      <c r="E349" s="42"/>
      <c r="F349" s="80">
        <v>2590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X349" s="85">
        <v>1395.61</v>
      </c>
      <c r="Y349" s="85">
        <f t="shared" si="140"/>
        <v>53.88455598455598</v>
      </c>
    </row>
    <row r="350" spans="1:25" s="26" customFormat="1" ht="15.75" outlineLevel="5">
      <c r="A350" s="67" t="s">
        <v>277</v>
      </c>
      <c r="B350" s="32" t="s">
        <v>278</v>
      </c>
      <c r="C350" s="32" t="s">
        <v>6</v>
      </c>
      <c r="D350" s="32" t="s">
        <v>5</v>
      </c>
      <c r="E350" s="32"/>
      <c r="F350" s="89">
        <f>F351</f>
        <v>50</v>
      </c>
      <c r="G350" s="60">
        <f aca="true" t="shared" si="147" ref="G350:X353">G351</f>
        <v>0</v>
      </c>
      <c r="H350" s="60">
        <f t="shared" si="147"/>
        <v>0</v>
      </c>
      <c r="I350" s="60">
        <f t="shared" si="147"/>
        <v>0</v>
      </c>
      <c r="J350" s="60">
        <f t="shared" si="147"/>
        <v>0</v>
      </c>
      <c r="K350" s="60">
        <f t="shared" si="147"/>
        <v>0</v>
      </c>
      <c r="L350" s="60">
        <f t="shared" si="147"/>
        <v>0</v>
      </c>
      <c r="M350" s="60">
        <f t="shared" si="147"/>
        <v>0</v>
      </c>
      <c r="N350" s="60">
        <f t="shared" si="147"/>
        <v>0</v>
      </c>
      <c r="O350" s="60">
        <f t="shared" si="147"/>
        <v>0</v>
      </c>
      <c r="P350" s="60">
        <f t="shared" si="147"/>
        <v>0</v>
      </c>
      <c r="Q350" s="60">
        <f t="shared" si="147"/>
        <v>0</v>
      </c>
      <c r="R350" s="60">
        <f t="shared" si="147"/>
        <v>0</v>
      </c>
      <c r="S350" s="60">
        <f t="shared" si="147"/>
        <v>0</v>
      </c>
      <c r="T350" s="60">
        <f t="shared" si="147"/>
        <v>0</v>
      </c>
      <c r="U350" s="60">
        <f t="shared" si="147"/>
        <v>0</v>
      </c>
      <c r="V350" s="60">
        <f t="shared" si="147"/>
        <v>0</v>
      </c>
      <c r="W350" s="60">
        <f t="shared" si="147"/>
        <v>0</v>
      </c>
      <c r="X350" s="60">
        <f t="shared" si="147"/>
        <v>0</v>
      </c>
      <c r="Y350" s="85">
        <f t="shared" si="140"/>
        <v>0</v>
      </c>
    </row>
    <row r="351" spans="1:25" s="26" customFormat="1" ht="31.5" outlineLevel="5">
      <c r="A351" s="13" t="s">
        <v>279</v>
      </c>
      <c r="B351" s="9" t="s">
        <v>278</v>
      </c>
      <c r="C351" s="9" t="s">
        <v>282</v>
      </c>
      <c r="D351" s="9" t="s">
        <v>5</v>
      </c>
      <c r="E351" s="9"/>
      <c r="F351" s="76">
        <f>F352</f>
        <v>50</v>
      </c>
      <c r="G351" s="10">
        <f t="shared" si="147"/>
        <v>0</v>
      </c>
      <c r="H351" s="10">
        <f t="shared" si="147"/>
        <v>0</v>
      </c>
      <c r="I351" s="10">
        <f t="shared" si="147"/>
        <v>0</v>
      </c>
      <c r="J351" s="10">
        <f t="shared" si="147"/>
        <v>0</v>
      </c>
      <c r="K351" s="10">
        <f t="shared" si="147"/>
        <v>0</v>
      </c>
      <c r="L351" s="10">
        <f t="shared" si="147"/>
        <v>0</v>
      </c>
      <c r="M351" s="10">
        <f t="shared" si="147"/>
        <v>0</v>
      </c>
      <c r="N351" s="10">
        <f t="shared" si="147"/>
        <v>0</v>
      </c>
      <c r="O351" s="10">
        <f t="shared" si="147"/>
        <v>0</v>
      </c>
      <c r="P351" s="10">
        <f t="shared" si="147"/>
        <v>0</v>
      </c>
      <c r="Q351" s="10">
        <f t="shared" si="147"/>
        <v>0</v>
      </c>
      <c r="R351" s="10">
        <f t="shared" si="147"/>
        <v>0</v>
      </c>
      <c r="S351" s="10">
        <f t="shared" si="147"/>
        <v>0</v>
      </c>
      <c r="T351" s="10">
        <f t="shared" si="147"/>
        <v>0</v>
      </c>
      <c r="U351" s="10">
        <f t="shared" si="147"/>
        <v>0</v>
      </c>
      <c r="V351" s="10">
        <f t="shared" si="147"/>
        <v>0</v>
      </c>
      <c r="W351" s="10">
        <f t="shared" si="147"/>
        <v>0</v>
      </c>
      <c r="X351" s="10">
        <f t="shared" si="147"/>
        <v>0</v>
      </c>
      <c r="Y351" s="85">
        <f t="shared" si="140"/>
        <v>0</v>
      </c>
    </row>
    <row r="352" spans="1:25" s="26" customFormat="1" ht="47.25" outlineLevel="5">
      <c r="A352" s="58" t="s">
        <v>281</v>
      </c>
      <c r="B352" s="18" t="s">
        <v>278</v>
      </c>
      <c r="C352" s="18" t="s">
        <v>283</v>
      </c>
      <c r="D352" s="18" t="s">
        <v>5</v>
      </c>
      <c r="E352" s="18"/>
      <c r="F352" s="78">
        <f>F353</f>
        <v>50</v>
      </c>
      <c r="G352" s="19">
        <f t="shared" si="147"/>
        <v>0</v>
      </c>
      <c r="H352" s="19">
        <f t="shared" si="147"/>
        <v>0</v>
      </c>
      <c r="I352" s="19">
        <f t="shared" si="147"/>
        <v>0</v>
      </c>
      <c r="J352" s="19">
        <f t="shared" si="147"/>
        <v>0</v>
      </c>
      <c r="K352" s="19">
        <f t="shared" si="147"/>
        <v>0</v>
      </c>
      <c r="L352" s="19">
        <f t="shared" si="147"/>
        <v>0</v>
      </c>
      <c r="M352" s="19">
        <f t="shared" si="147"/>
        <v>0</v>
      </c>
      <c r="N352" s="19">
        <f t="shared" si="147"/>
        <v>0</v>
      </c>
      <c r="O352" s="19">
        <f t="shared" si="147"/>
        <v>0</v>
      </c>
      <c r="P352" s="19">
        <f t="shared" si="147"/>
        <v>0</v>
      </c>
      <c r="Q352" s="19">
        <f t="shared" si="147"/>
        <v>0</v>
      </c>
      <c r="R352" s="19">
        <f t="shared" si="147"/>
        <v>0</v>
      </c>
      <c r="S352" s="19">
        <f t="shared" si="147"/>
        <v>0</v>
      </c>
      <c r="T352" s="19">
        <f t="shared" si="147"/>
        <v>0</v>
      </c>
      <c r="U352" s="19">
        <f t="shared" si="147"/>
        <v>0</v>
      </c>
      <c r="V352" s="19">
        <f t="shared" si="147"/>
        <v>0</v>
      </c>
      <c r="W352" s="19">
        <f t="shared" si="147"/>
        <v>0</v>
      </c>
      <c r="X352" s="19">
        <f t="shared" si="147"/>
        <v>0</v>
      </c>
      <c r="Y352" s="85">
        <f t="shared" si="140"/>
        <v>0</v>
      </c>
    </row>
    <row r="353" spans="1:25" s="26" customFormat="1" ht="31.5" outlineLevel="5">
      <c r="A353" s="5" t="s">
        <v>101</v>
      </c>
      <c r="B353" s="6" t="s">
        <v>280</v>
      </c>
      <c r="C353" s="6" t="s">
        <v>283</v>
      </c>
      <c r="D353" s="6" t="s">
        <v>102</v>
      </c>
      <c r="E353" s="6"/>
      <c r="F353" s="79">
        <f>F354</f>
        <v>50</v>
      </c>
      <c r="G353" s="7">
        <f t="shared" si="147"/>
        <v>0</v>
      </c>
      <c r="H353" s="7">
        <f t="shared" si="147"/>
        <v>0</v>
      </c>
      <c r="I353" s="7">
        <f t="shared" si="147"/>
        <v>0</v>
      </c>
      <c r="J353" s="7">
        <f t="shared" si="147"/>
        <v>0</v>
      </c>
      <c r="K353" s="7">
        <f t="shared" si="147"/>
        <v>0</v>
      </c>
      <c r="L353" s="7">
        <f t="shared" si="147"/>
        <v>0</v>
      </c>
      <c r="M353" s="7">
        <f t="shared" si="147"/>
        <v>0</v>
      </c>
      <c r="N353" s="7">
        <f t="shared" si="147"/>
        <v>0</v>
      </c>
      <c r="O353" s="7">
        <f t="shared" si="147"/>
        <v>0</v>
      </c>
      <c r="P353" s="7">
        <f t="shared" si="147"/>
        <v>0</v>
      </c>
      <c r="Q353" s="7">
        <f t="shared" si="147"/>
        <v>0</v>
      </c>
      <c r="R353" s="7">
        <f t="shared" si="147"/>
        <v>0</v>
      </c>
      <c r="S353" s="7">
        <f t="shared" si="147"/>
        <v>0</v>
      </c>
      <c r="T353" s="7">
        <f t="shared" si="147"/>
        <v>0</v>
      </c>
      <c r="U353" s="7">
        <f t="shared" si="147"/>
        <v>0</v>
      </c>
      <c r="V353" s="7">
        <f t="shared" si="147"/>
        <v>0</v>
      </c>
      <c r="W353" s="7">
        <f t="shared" si="147"/>
        <v>0</v>
      </c>
      <c r="X353" s="7">
        <f t="shared" si="147"/>
        <v>0</v>
      </c>
      <c r="Y353" s="85">
        <f t="shared" si="140"/>
        <v>0</v>
      </c>
    </row>
    <row r="354" spans="1:25" s="26" customFormat="1" ht="31.5" outlineLevel="5">
      <c r="A354" s="41" t="s">
        <v>105</v>
      </c>
      <c r="B354" s="42" t="s">
        <v>278</v>
      </c>
      <c r="C354" s="42" t="s">
        <v>283</v>
      </c>
      <c r="D354" s="42" t="s">
        <v>106</v>
      </c>
      <c r="E354" s="42"/>
      <c r="F354" s="80">
        <v>50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X354" s="85">
        <v>0</v>
      </c>
      <c r="Y354" s="85">
        <f t="shared" si="140"/>
        <v>0</v>
      </c>
    </row>
    <row r="355" spans="1:25" s="26" customFormat="1" ht="18.75" outlineLevel="5">
      <c r="A355" s="15" t="s">
        <v>81</v>
      </c>
      <c r="B355" s="16" t="s">
        <v>52</v>
      </c>
      <c r="C355" s="16" t="s">
        <v>6</v>
      </c>
      <c r="D355" s="16" t="s">
        <v>5</v>
      </c>
      <c r="E355" s="16"/>
      <c r="F355" s="75">
        <f>F356+F361</f>
        <v>400</v>
      </c>
      <c r="G355" s="17">
        <f aca="true" t="shared" si="148" ref="G355:X355">G356+G361</f>
        <v>0</v>
      </c>
      <c r="H355" s="17">
        <f t="shared" si="148"/>
        <v>0</v>
      </c>
      <c r="I355" s="17">
        <f t="shared" si="148"/>
        <v>0</v>
      </c>
      <c r="J355" s="17">
        <f t="shared" si="148"/>
        <v>0</v>
      </c>
      <c r="K355" s="17">
        <f t="shared" si="148"/>
        <v>0</v>
      </c>
      <c r="L355" s="17">
        <f t="shared" si="148"/>
        <v>0</v>
      </c>
      <c r="M355" s="17">
        <f t="shared" si="148"/>
        <v>0</v>
      </c>
      <c r="N355" s="17">
        <f t="shared" si="148"/>
        <v>0</v>
      </c>
      <c r="O355" s="17">
        <f t="shared" si="148"/>
        <v>0</v>
      </c>
      <c r="P355" s="17">
        <f t="shared" si="148"/>
        <v>0</v>
      </c>
      <c r="Q355" s="17">
        <f t="shared" si="148"/>
        <v>0</v>
      </c>
      <c r="R355" s="17">
        <f t="shared" si="148"/>
        <v>0</v>
      </c>
      <c r="S355" s="17">
        <f t="shared" si="148"/>
        <v>0</v>
      </c>
      <c r="T355" s="17">
        <f t="shared" si="148"/>
        <v>0</v>
      </c>
      <c r="U355" s="17">
        <f t="shared" si="148"/>
        <v>0</v>
      </c>
      <c r="V355" s="17">
        <f t="shared" si="148"/>
        <v>0</v>
      </c>
      <c r="W355" s="17">
        <f t="shared" si="148"/>
        <v>0</v>
      </c>
      <c r="X355" s="60">
        <f t="shared" si="148"/>
        <v>0</v>
      </c>
      <c r="Y355" s="85">
        <f t="shared" si="140"/>
        <v>0</v>
      </c>
    </row>
    <row r="356" spans="1:25" s="26" customFormat="1" ht="15.75" outlineLevel="5">
      <c r="A356" s="8" t="s">
        <v>40</v>
      </c>
      <c r="B356" s="9" t="s">
        <v>18</v>
      </c>
      <c r="C356" s="9" t="s">
        <v>6</v>
      </c>
      <c r="D356" s="9" t="s">
        <v>5</v>
      </c>
      <c r="E356" s="9"/>
      <c r="F356" s="76">
        <f>F357</f>
        <v>400</v>
      </c>
      <c r="G356" s="10">
        <f aca="true" t="shared" si="149" ref="G356:X359">G357</f>
        <v>0</v>
      </c>
      <c r="H356" s="10">
        <f t="shared" si="149"/>
        <v>0</v>
      </c>
      <c r="I356" s="10">
        <f t="shared" si="149"/>
        <v>0</v>
      </c>
      <c r="J356" s="10">
        <f t="shared" si="149"/>
        <v>0</v>
      </c>
      <c r="K356" s="10">
        <f t="shared" si="149"/>
        <v>0</v>
      </c>
      <c r="L356" s="10">
        <f t="shared" si="149"/>
        <v>0</v>
      </c>
      <c r="M356" s="10">
        <f t="shared" si="149"/>
        <v>0</v>
      </c>
      <c r="N356" s="10">
        <f t="shared" si="149"/>
        <v>0</v>
      </c>
      <c r="O356" s="10">
        <f t="shared" si="149"/>
        <v>0</v>
      </c>
      <c r="P356" s="10">
        <f t="shared" si="149"/>
        <v>0</v>
      </c>
      <c r="Q356" s="10">
        <f t="shared" si="149"/>
        <v>0</v>
      </c>
      <c r="R356" s="10">
        <f t="shared" si="149"/>
        <v>0</v>
      </c>
      <c r="S356" s="10">
        <f t="shared" si="149"/>
        <v>0</v>
      </c>
      <c r="T356" s="10">
        <f t="shared" si="149"/>
        <v>0</v>
      </c>
      <c r="U356" s="10">
        <f t="shared" si="149"/>
        <v>0</v>
      </c>
      <c r="V356" s="10">
        <f t="shared" si="149"/>
        <v>0</v>
      </c>
      <c r="W356" s="10">
        <f t="shared" si="149"/>
        <v>0</v>
      </c>
      <c r="X356" s="10">
        <f t="shared" si="149"/>
        <v>0</v>
      </c>
      <c r="Y356" s="85">
        <f t="shared" si="140"/>
        <v>0</v>
      </c>
    </row>
    <row r="357" spans="1:25" s="26" customFormat="1" ht="33" customHeight="1" outlineLevel="5">
      <c r="A357" s="55" t="s">
        <v>149</v>
      </c>
      <c r="B357" s="18" t="s">
        <v>18</v>
      </c>
      <c r="C357" s="18" t="s">
        <v>284</v>
      </c>
      <c r="D357" s="18" t="s">
        <v>5</v>
      </c>
      <c r="E357" s="18"/>
      <c r="F357" s="78">
        <f>F358</f>
        <v>400</v>
      </c>
      <c r="G357" s="19">
        <f t="shared" si="149"/>
        <v>0</v>
      </c>
      <c r="H357" s="19">
        <f t="shared" si="149"/>
        <v>0</v>
      </c>
      <c r="I357" s="19">
        <f t="shared" si="149"/>
        <v>0</v>
      </c>
      <c r="J357" s="19">
        <f t="shared" si="149"/>
        <v>0</v>
      </c>
      <c r="K357" s="19">
        <f t="shared" si="149"/>
        <v>0</v>
      </c>
      <c r="L357" s="19">
        <f t="shared" si="149"/>
        <v>0</v>
      </c>
      <c r="M357" s="19">
        <f t="shared" si="149"/>
        <v>0</v>
      </c>
      <c r="N357" s="19">
        <f t="shared" si="149"/>
        <v>0</v>
      </c>
      <c r="O357" s="19">
        <f t="shared" si="149"/>
        <v>0</v>
      </c>
      <c r="P357" s="19">
        <f t="shared" si="149"/>
        <v>0</v>
      </c>
      <c r="Q357" s="19">
        <f t="shared" si="149"/>
        <v>0</v>
      </c>
      <c r="R357" s="19">
        <f t="shared" si="149"/>
        <v>0</v>
      </c>
      <c r="S357" s="19">
        <f t="shared" si="149"/>
        <v>0</v>
      </c>
      <c r="T357" s="19">
        <f t="shared" si="149"/>
        <v>0</v>
      </c>
      <c r="U357" s="19">
        <f t="shared" si="149"/>
        <v>0</v>
      </c>
      <c r="V357" s="19">
        <f t="shared" si="149"/>
        <v>0</v>
      </c>
      <c r="W357" s="19">
        <f t="shared" si="149"/>
        <v>0</v>
      </c>
      <c r="X357" s="19">
        <f t="shared" si="149"/>
        <v>0</v>
      </c>
      <c r="Y357" s="85">
        <f t="shared" si="140"/>
        <v>0</v>
      </c>
    </row>
    <row r="358" spans="1:25" s="26" customFormat="1" ht="47.25" outlineLevel="5">
      <c r="A358" s="58" t="s">
        <v>286</v>
      </c>
      <c r="B358" s="18" t="s">
        <v>18</v>
      </c>
      <c r="C358" s="18" t="s">
        <v>285</v>
      </c>
      <c r="D358" s="18" t="s">
        <v>5</v>
      </c>
      <c r="E358" s="18"/>
      <c r="F358" s="78">
        <f>F359</f>
        <v>400</v>
      </c>
      <c r="G358" s="19">
        <f t="shared" si="149"/>
        <v>0</v>
      </c>
      <c r="H358" s="19">
        <f t="shared" si="149"/>
        <v>0</v>
      </c>
      <c r="I358" s="19">
        <f t="shared" si="149"/>
        <v>0</v>
      </c>
      <c r="J358" s="19">
        <f t="shared" si="149"/>
        <v>0</v>
      </c>
      <c r="K358" s="19">
        <f t="shared" si="149"/>
        <v>0</v>
      </c>
      <c r="L358" s="19">
        <f t="shared" si="149"/>
        <v>0</v>
      </c>
      <c r="M358" s="19">
        <f t="shared" si="149"/>
        <v>0</v>
      </c>
      <c r="N358" s="19">
        <f t="shared" si="149"/>
        <v>0</v>
      </c>
      <c r="O358" s="19">
        <f t="shared" si="149"/>
        <v>0</v>
      </c>
      <c r="P358" s="19">
        <f t="shared" si="149"/>
        <v>0</v>
      </c>
      <c r="Q358" s="19">
        <f t="shared" si="149"/>
        <v>0</v>
      </c>
      <c r="R358" s="19">
        <f t="shared" si="149"/>
        <v>0</v>
      </c>
      <c r="S358" s="19">
        <f t="shared" si="149"/>
        <v>0</v>
      </c>
      <c r="T358" s="19">
        <f t="shared" si="149"/>
        <v>0</v>
      </c>
      <c r="U358" s="19">
        <f t="shared" si="149"/>
        <v>0</v>
      </c>
      <c r="V358" s="19">
        <f t="shared" si="149"/>
        <v>0</v>
      </c>
      <c r="W358" s="19">
        <f t="shared" si="149"/>
        <v>0</v>
      </c>
      <c r="X358" s="19">
        <f t="shared" si="149"/>
        <v>0</v>
      </c>
      <c r="Y358" s="85">
        <f t="shared" si="140"/>
        <v>0</v>
      </c>
    </row>
    <row r="359" spans="1:25" s="26" customFormat="1" ht="31.5" outlineLevel="5">
      <c r="A359" s="5" t="s">
        <v>101</v>
      </c>
      <c r="B359" s="6" t="s">
        <v>18</v>
      </c>
      <c r="C359" s="6" t="s">
        <v>285</v>
      </c>
      <c r="D359" s="6" t="s">
        <v>102</v>
      </c>
      <c r="E359" s="6"/>
      <c r="F359" s="79">
        <f>F360</f>
        <v>400</v>
      </c>
      <c r="G359" s="7">
        <f t="shared" si="149"/>
        <v>0</v>
      </c>
      <c r="H359" s="7">
        <f t="shared" si="149"/>
        <v>0</v>
      </c>
      <c r="I359" s="7">
        <f t="shared" si="149"/>
        <v>0</v>
      </c>
      <c r="J359" s="7">
        <f t="shared" si="149"/>
        <v>0</v>
      </c>
      <c r="K359" s="7">
        <f t="shared" si="149"/>
        <v>0</v>
      </c>
      <c r="L359" s="7">
        <f t="shared" si="149"/>
        <v>0</v>
      </c>
      <c r="M359" s="7">
        <f t="shared" si="149"/>
        <v>0</v>
      </c>
      <c r="N359" s="7">
        <f t="shared" si="149"/>
        <v>0</v>
      </c>
      <c r="O359" s="7">
        <f t="shared" si="149"/>
        <v>0</v>
      </c>
      <c r="P359" s="7">
        <f t="shared" si="149"/>
        <v>0</v>
      </c>
      <c r="Q359" s="7">
        <f t="shared" si="149"/>
        <v>0</v>
      </c>
      <c r="R359" s="7">
        <f t="shared" si="149"/>
        <v>0</v>
      </c>
      <c r="S359" s="7">
        <f t="shared" si="149"/>
        <v>0</v>
      </c>
      <c r="T359" s="7">
        <f t="shared" si="149"/>
        <v>0</v>
      </c>
      <c r="U359" s="7">
        <f t="shared" si="149"/>
        <v>0</v>
      </c>
      <c r="V359" s="7">
        <f t="shared" si="149"/>
        <v>0</v>
      </c>
      <c r="W359" s="7">
        <f t="shared" si="149"/>
        <v>0</v>
      </c>
      <c r="X359" s="7">
        <f t="shared" si="149"/>
        <v>0</v>
      </c>
      <c r="Y359" s="85">
        <f t="shared" si="140"/>
        <v>0</v>
      </c>
    </row>
    <row r="360" spans="1:25" s="26" customFormat="1" ht="31.5" outlineLevel="5">
      <c r="A360" s="41" t="s">
        <v>105</v>
      </c>
      <c r="B360" s="42" t="s">
        <v>18</v>
      </c>
      <c r="C360" s="42" t="s">
        <v>285</v>
      </c>
      <c r="D360" s="42" t="s">
        <v>106</v>
      </c>
      <c r="E360" s="42"/>
      <c r="F360" s="80">
        <v>400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X360" s="85">
        <v>0</v>
      </c>
      <c r="Y360" s="85">
        <f t="shared" si="140"/>
        <v>0</v>
      </c>
    </row>
    <row r="361" spans="1:25" s="26" customFormat="1" ht="31.5" outlineLevel="5">
      <c r="A361" s="20" t="s">
        <v>91</v>
      </c>
      <c r="B361" s="9" t="s">
        <v>92</v>
      </c>
      <c r="C361" s="9" t="s">
        <v>6</v>
      </c>
      <c r="D361" s="9" t="s">
        <v>5</v>
      </c>
      <c r="E361" s="6"/>
      <c r="F361" s="76">
        <f>F362</f>
        <v>0</v>
      </c>
      <c r="G361" s="10">
        <f aca="true" t="shared" si="150" ref="G361:X363">G362</f>
        <v>0</v>
      </c>
      <c r="H361" s="10">
        <f t="shared" si="150"/>
        <v>0</v>
      </c>
      <c r="I361" s="10">
        <f t="shared" si="150"/>
        <v>0</v>
      </c>
      <c r="J361" s="10">
        <f t="shared" si="150"/>
        <v>0</v>
      </c>
      <c r="K361" s="10">
        <f t="shared" si="150"/>
        <v>0</v>
      </c>
      <c r="L361" s="10">
        <f t="shared" si="150"/>
        <v>0</v>
      </c>
      <c r="M361" s="10">
        <f t="shared" si="150"/>
        <v>0</v>
      </c>
      <c r="N361" s="10">
        <f t="shared" si="150"/>
        <v>0</v>
      </c>
      <c r="O361" s="10">
        <f t="shared" si="150"/>
        <v>0</v>
      </c>
      <c r="P361" s="10">
        <f t="shared" si="150"/>
        <v>0</v>
      </c>
      <c r="Q361" s="10">
        <f t="shared" si="150"/>
        <v>0</v>
      </c>
      <c r="R361" s="10">
        <f t="shared" si="150"/>
        <v>0</v>
      </c>
      <c r="S361" s="10">
        <f t="shared" si="150"/>
        <v>0</v>
      </c>
      <c r="T361" s="10">
        <f t="shared" si="150"/>
        <v>0</v>
      </c>
      <c r="U361" s="10">
        <f t="shared" si="150"/>
        <v>0</v>
      </c>
      <c r="V361" s="10">
        <f t="shared" si="150"/>
        <v>0</v>
      </c>
      <c r="W361" s="10">
        <f t="shared" si="150"/>
        <v>0</v>
      </c>
      <c r="X361" s="10">
        <f t="shared" si="150"/>
        <v>0</v>
      </c>
      <c r="Y361" s="85">
        <v>0</v>
      </c>
    </row>
    <row r="362" spans="1:25" s="26" customFormat="1" ht="31.5" outlineLevel="5">
      <c r="A362" s="55" t="s">
        <v>149</v>
      </c>
      <c r="B362" s="18" t="s">
        <v>92</v>
      </c>
      <c r="C362" s="18" t="s">
        <v>284</v>
      </c>
      <c r="D362" s="18" t="s">
        <v>5</v>
      </c>
      <c r="E362" s="18"/>
      <c r="F362" s="78">
        <f>F363</f>
        <v>0</v>
      </c>
      <c r="G362" s="19">
        <f t="shared" si="150"/>
        <v>0</v>
      </c>
      <c r="H362" s="19">
        <f t="shared" si="150"/>
        <v>0</v>
      </c>
      <c r="I362" s="19">
        <f t="shared" si="150"/>
        <v>0</v>
      </c>
      <c r="J362" s="19">
        <f t="shared" si="150"/>
        <v>0</v>
      </c>
      <c r="K362" s="19">
        <f t="shared" si="150"/>
        <v>0</v>
      </c>
      <c r="L362" s="19">
        <f t="shared" si="150"/>
        <v>0</v>
      </c>
      <c r="M362" s="19">
        <f t="shared" si="150"/>
        <v>0</v>
      </c>
      <c r="N362" s="19">
        <f t="shared" si="150"/>
        <v>0</v>
      </c>
      <c r="O362" s="19">
        <f t="shared" si="150"/>
        <v>0</v>
      </c>
      <c r="P362" s="19">
        <f t="shared" si="150"/>
        <v>0</v>
      </c>
      <c r="Q362" s="19">
        <f t="shared" si="150"/>
        <v>0</v>
      </c>
      <c r="R362" s="19">
        <f t="shared" si="150"/>
        <v>0</v>
      </c>
      <c r="S362" s="19">
        <f t="shared" si="150"/>
        <v>0</v>
      </c>
      <c r="T362" s="19">
        <f t="shared" si="150"/>
        <v>0</v>
      </c>
      <c r="U362" s="19">
        <f t="shared" si="150"/>
        <v>0</v>
      </c>
      <c r="V362" s="19">
        <f t="shared" si="150"/>
        <v>0</v>
      </c>
      <c r="W362" s="19">
        <f t="shared" si="150"/>
        <v>0</v>
      </c>
      <c r="X362" s="19">
        <f t="shared" si="150"/>
        <v>0</v>
      </c>
      <c r="Y362" s="85">
        <v>0</v>
      </c>
    </row>
    <row r="363" spans="1:25" s="26" customFormat="1" ht="36" customHeight="1" outlineLevel="5">
      <c r="A363" s="5" t="s">
        <v>288</v>
      </c>
      <c r="B363" s="6" t="s">
        <v>92</v>
      </c>
      <c r="C363" s="6" t="s">
        <v>287</v>
      </c>
      <c r="D363" s="6" t="s">
        <v>5</v>
      </c>
      <c r="E363" s="6"/>
      <c r="F363" s="79">
        <f>F364</f>
        <v>0</v>
      </c>
      <c r="G363" s="7">
        <f t="shared" si="150"/>
        <v>0</v>
      </c>
      <c r="H363" s="7">
        <f t="shared" si="150"/>
        <v>0</v>
      </c>
      <c r="I363" s="7">
        <f t="shared" si="150"/>
        <v>0</v>
      </c>
      <c r="J363" s="7">
        <f t="shared" si="150"/>
        <v>0</v>
      </c>
      <c r="K363" s="7">
        <f t="shared" si="150"/>
        <v>0</v>
      </c>
      <c r="L363" s="7">
        <f t="shared" si="150"/>
        <v>0</v>
      </c>
      <c r="M363" s="7">
        <f t="shared" si="150"/>
        <v>0</v>
      </c>
      <c r="N363" s="7">
        <f t="shared" si="150"/>
        <v>0</v>
      </c>
      <c r="O363" s="7">
        <f t="shared" si="150"/>
        <v>0</v>
      </c>
      <c r="P363" s="7">
        <f t="shared" si="150"/>
        <v>0</v>
      </c>
      <c r="Q363" s="7">
        <f t="shared" si="150"/>
        <v>0</v>
      </c>
      <c r="R363" s="7">
        <f t="shared" si="150"/>
        <v>0</v>
      </c>
      <c r="S363" s="7">
        <f t="shared" si="150"/>
        <v>0</v>
      </c>
      <c r="T363" s="7">
        <f t="shared" si="150"/>
        <v>0</v>
      </c>
      <c r="U363" s="7">
        <f t="shared" si="150"/>
        <v>0</v>
      </c>
      <c r="V363" s="7">
        <f t="shared" si="150"/>
        <v>0</v>
      </c>
      <c r="W363" s="7">
        <f t="shared" si="150"/>
        <v>0</v>
      </c>
      <c r="X363" s="7">
        <f t="shared" si="150"/>
        <v>0</v>
      </c>
      <c r="Y363" s="85">
        <v>0</v>
      </c>
    </row>
    <row r="364" spans="1:25" s="26" customFormat="1" ht="15.75" outlineLevel="5">
      <c r="A364" s="41" t="s">
        <v>133</v>
      </c>
      <c r="B364" s="42" t="s">
        <v>92</v>
      </c>
      <c r="C364" s="42" t="s">
        <v>287</v>
      </c>
      <c r="D364" s="42" t="s">
        <v>132</v>
      </c>
      <c r="E364" s="42"/>
      <c r="F364" s="80">
        <v>0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X364" s="85">
        <v>0</v>
      </c>
      <c r="Y364" s="85">
        <v>0</v>
      </c>
    </row>
    <row r="365" spans="1:25" s="26" customFormat="1" ht="18.75" outlineLevel="5">
      <c r="A365" s="15" t="s">
        <v>76</v>
      </c>
      <c r="B365" s="16" t="s">
        <v>77</v>
      </c>
      <c r="C365" s="16" t="s">
        <v>6</v>
      </c>
      <c r="D365" s="16" t="s">
        <v>5</v>
      </c>
      <c r="E365" s="16"/>
      <c r="F365" s="75">
        <f>F366+F372</f>
        <v>1950</v>
      </c>
      <c r="G365" s="17">
        <f aca="true" t="shared" si="151" ref="G365:X365">G366+G372</f>
        <v>0</v>
      </c>
      <c r="H365" s="17">
        <f t="shared" si="151"/>
        <v>0</v>
      </c>
      <c r="I365" s="17">
        <f t="shared" si="151"/>
        <v>0</v>
      </c>
      <c r="J365" s="17">
        <f t="shared" si="151"/>
        <v>0</v>
      </c>
      <c r="K365" s="17">
        <f t="shared" si="151"/>
        <v>0</v>
      </c>
      <c r="L365" s="17">
        <f t="shared" si="151"/>
        <v>0</v>
      </c>
      <c r="M365" s="17">
        <f t="shared" si="151"/>
        <v>0</v>
      </c>
      <c r="N365" s="17">
        <f t="shared" si="151"/>
        <v>0</v>
      </c>
      <c r="O365" s="17">
        <f t="shared" si="151"/>
        <v>0</v>
      </c>
      <c r="P365" s="17">
        <f t="shared" si="151"/>
        <v>0</v>
      </c>
      <c r="Q365" s="17">
        <f t="shared" si="151"/>
        <v>0</v>
      </c>
      <c r="R365" s="17">
        <f t="shared" si="151"/>
        <v>0</v>
      </c>
      <c r="S365" s="17">
        <f t="shared" si="151"/>
        <v>0</v>
      </c>
      <c r="T365" s="17">
        <f t="shared" si="151"/>
        <v>0</v>
      </c>
      <c r="U365" s="17">
        <f t="shared" si="151"/>
        <v>0</v>
      </c>
      <c r="V365" s="17">
        <f t="shared" si="151"/>
        <v>0</v>
      </c>
      <c r="W365" s="17">
        <f t="shared" si="151"/>
        <v>0</v>
      </c>
      <c r="X365" s="60">
        <f t="shared" si="151"/>
        <v>923.41</v>
      </c>
      <c r="Y365" s="85">
        <f t="shared" si="140"/>
        <v>47.35435897435897</v>
      </c>
    </row>
    <row r="366" spans="1:25" s="26" customFormat="1" ht="31.5" outlineLevel="5">
      <c r="A366" s="74" t="s">
        <v>51</v>
      </c>
      <c r="B366" s="72" t="s">
        <v>78</v>
      </c>
      <c r="C366" s="72" t="s">
        <v>289</v>
      </c>
      <c r="D366" s="72" t="s">
        <v>5</v>
      </c>
      <c r="E366" s="72"/>
      <c r="F366" s="94">
        <f>F367</f>
        <v>1900</v>
      </c>
      <c r="G366" s="73">
        <f aca="true" t="shared" si="152" ref="G366:X370">G367</f>
        <v>0</v>
      </c>
      <c r="H366" s="73">
        <f t="shared" si="152"/>
        <v>0</v>
      </c>
      <c r="I366" s="73">
        <f t="shared" si="152"/>
        <v>0</v>
      </c>
      <c r="J366" s="73">
        <f t="shared" si="152"/>
        <v>0</v>
      </c>
      <c r="K366" s="73">
        <f t="shared" si="152"/>
        <v>0</v>
      </c>
      <c r="L366" s="73">
        <f t="shared" si="152"/>
        <v>0</v>
      </c>
      <c r="M366" s="73">
        <f t="shared" si="152"/>
        <v>0</v>
      </c>
      <c r="N366" s="73">
        <f t="shared" si="152"/>
        <v>0</v>
      </c>
      <c r="O366" s="73">
        <f t="shared" si="152"/>
        <v>0</v>
      </c>
      <c r="P366" s="73">
        <f t="shared" si="152"/>
        <v>0</v>
      </c>
      <c r="Q366" s="73">
        <f t="shared" si="152"/>
        <v>0</v>
      </c>
      <c r="R366" s="73">
        <f t="shared" si="152"/>
        <v>0</v>
      </c>
      <c r="S366" s="73">
        <f t="shared" si="152"/>
        <v>0</v>
      </c>
      <c r="T366" s="73">
        <f t="shared" si="152"/>
        <v>0</v>
      </c>
      <c r="U366" s="73">
        <f t="shared" si="152"/>
        <v>0</v>
      </c>
      <c r="V366" s="73">
        <f t="shared" si="152"/>
        <v>0</v>
      </c>
      <c r="W366" s="73">
        <f t="shared" si="152"/>
        <v>0</v>
      </c>
      <c r="X366" s="73">
        <f t="shared" si="152"/>
        <v>910</v>
      </c>
      <c r="Y366" s="85">
        <f t="shared" si="140"/>
        <v>47.89473684210526</v>
      </c>
    </row>
    <row r="367" spans="1:25" s="26" customFormat="1" ht="31.5" outlineLevel="5">
      <c r="A367" s="21" t="s">
        <v>157</v>
      </c>
      <c r="B367" s="11" t="s">
        <v>78</v>
      </c>
      <c r="C367" s="11" t="s">
        <v>158</v>
      </c>
      <c r="D367" s="11" t="s">
        <v>5</v>
      </c>
      <c r="E367" s="11"/>
      <c r="F367" s="82">
        <f>F368</f>
        <v>1900</v>
      </c>
      <c r="G367" s="12">
        <f t="shared" si="152"/>
        <v>0</v>
      </c>
      <c r="H367" s="12">
        <f t="shared" si="152"/>
        <v>0</v>
      </c>
      <c r="I367" s="12">
        <f t="shared" si="152"/>
        <v>0</v>
      </c>
      <c r="J367" s="12">
        <f t="shared" si="152"/>
        <v>0</v>
      </c>
      <c r="K367" s="12">
        <f t="shared" si="152"/>
        <v>0</v>
      </c>
      <c r="L367" s="12">
        <f t="shared" si="152"/>
        <v>0</v>
      </c>
      <c r="M367" s="12">
        <f t="shared" si="152"/>
        <v>0</v>
      </c>
      <c r="N367" s="12">
        <f t="shared" si="152"/>
        <v>0</v>
      </c>
      <c r="O367" s="12">
        <f t="shared" si="152"/>
        <v>0</v>
      </c>
      <c r="P367" s="12">
        <f t="shared" si="152"/>
        <v>0</v>
      </c>
      <c r="Q367" s="12">
        <f t="shared" si="152"/>
        <v>0</v>
      </c>
      <c r="R367" s="12">
        <f t="shared" si="152"/>
        <v>0</v>
      </c>
      <c r="S367" s="12">
        <f t="shared" si="152"/>
        <v>0</v>
      </c>
      <c r="T367" s="12">
        <f t="shared" si="152"/>
        <v>0</v>
      </c>
      <c r="U367" s="12">
        <f t="shared" si="152"/>
        <v>0</v>
      </c>
      <c r="V367" s="12">
        <f t="shared" si="152"/>
        <v>0</v>
      </c>
      <c r="W367" s="12">
        <f t="shared" si="152"/>
        <v>0</v>
      </c>
      <c r="X367" s="12">
        <f t="shared" si="152"/>
        <v>910</v>
      </c>
      <c r="Y367" s="85">
        <f t="shared" si="140"/>
        <v>47.89473684210526</v>
      </c>
    </row>
    <row r="368" spans="1:25" s="26" customFormat="1" ht="31.5" outlineLevel="5">
      <c r="A368" s="21" t="s">
        <v>162</v>
      </c>
      <c r="B368" s="9" t="s">
        <v>78</v>
      </c>
      <c r="C368" s="9" t="s">
        <v>159</v>
      </c>
      <c r="D368" s="9" t="s">
        <v>5</v>
      </c>
      <c r="E368" s="9"/>
      <c r="F368" s="76">
        <f>F369</f>
        <v>1900</v>
      </c>
      <c r="G368" s="10">
        <f t="shared" si="152"/>
        <v>0</v>
      </c>
      <c r="H368" s="10">
        <f t="shared" si="152"/>
        <v>0</v>
      </c>
      <c r="I368" s="10">
        <f t="shared" si="152"/>
        <v>0</v>
      </c>
      <c r="J368" s="10">
        <f t="shared" si="152"/>
        <v>0</v>
      </c>
      <c r="K368" s="10">
        <f t="shared" si="152"/>
        <v>0</v>
      </c>
      <c r="L368" s="10">
        <f t="shared" si="152"/>
        <v>0</v>
      </c>
      <c r="M368" s="10">
        <f t="shared" si="152"/>
        <v>0</v>
      </c>
      <c r="N368" s="10">
        <f t="shared" si="152"/>
        <v>0</v>
      </c>
      <c r="O368" s="10">
        <f t="shared" si="152"/>
        <v>0</v>
      </c>
      <c r="P368" s="10">
        <f t="shared" si="152"/>
        <v>0</v>
      </c>
      <c r="Q368" s="10">
        <f t="shared" si="152"/>
        <v>0</v>
      </c>
      <c r="R368" s="10">
        <f t="shared" si="152"/>
        <v>0</v>
      </c>
      <c r="S368" s="10">
        <f t="shared" si="152"/>
        <v>0</v>
      </c>
      <c r="T368" s="10">
        <f t="shared" si="152"/>
        <v>0</v>
      </c>
      <c r="U368" s="10">
        <f t="shared" si="152"/>
        <v>0</v>
      </c>
      <c r="V368" s="10">
        <f t="shared" si="152"/>
        <v>0</v>
      </c>
      <c r="W368" s="10">
        <f t="shared" si="152"/>
        <v>0</v>
      </c>
      <c r="X368" s="10">
        <f t="shared" si="152"/>
        <v>910</v>
      </c>
      <c r="Y368" s="85">
        <f t="shared" si="140"/>
        <v>47.89473684210526</v>
      </c>
    </row>
    <row r="369" spans="1:25" s="26" customFormat="1" ht="47.25" outlineLevel="5">
      <c r="A369" s="58" t="s">
        <v>290</v>
      </c>
      <c r="B369" s="18" t="s">
        <v>78</v>
      </c>
      <c r="C369" s="18" t="s">
        <v>291</v>
      </c>
      <c r="D369" s="18" t="s">
        <v>5</v>
      </c>
      <c r="E369" s="18"/>
      <c r="F369" s="78">
        <f>F370</f>
        <v>1900</v>
      </c>
      <c r="G369" s="19">
        <f t="shared" si="152"/>
        <v>0</v>
      </c>
      <c r="H369" s="19">
        <f t="shared" si="152"/>
        <v>0</v>
      </c>
      <c r="I369" s="19">
        <f t="shared" si="152"/>
        <v>0</v>
      </c>
      <c r="J369" s="19">
        <f t="shared" si="152"/>
        <v>0</v>
      </c>
      <c r="K369" s="19">
        <f t="shared" si="152"/>
        <v>0</v>
      </c>
      <c r="L369" s="19">
        <f t="shared" si="152"/>
        <v>0</v>
      </c>
      <c r="M369" s="19">
        <f t="shared" si="152"/>
        <v>0</v>
      </c>
      <c r="N369" s="19">
        <f t="shared" si="152"/>
        <v>0</v>
      </c>
      <c r="O369" s="19">
        <f t="shared" si="152"/>
        <v>0</v>
      </c>
      <c r="P369" s="19">
        <f t="shared" si="152"/>
        <v>0</v>
      </c>
      <c r="Q369" s="19">
        <f t="shared" si="152"/>
        <v>0</v>
      </c>
      <c r="R369" s="19">
        <f t="shared" si="152"/>
        <v>0</v>
      </c>
      <c r="S369" s="19">
        <f t="shared" si="152"/>
        <v>0</v>
      </c>
      <c r="T369" s="19">
        <f t="shared" si="152"/>
        <v>0</v>
      </c>
      <c r="U369" s="19">
        <f t="shared" si="152"/>
        <v>0</v>
      </c>
      <c r="V369" s="19">
        <f t="shared" si="152"/>
        <v>0</v>
      </c>
      <c r="W369" s="19">
        <f t="shared" si="152"/>
        <v>0</v>
      </c>
      <c r="X369" s="19">
        <f t="shared" si="152"/>
        <v>910</v>
      </c>
      <c r="Y369" s="85">
        <f t="shared" si="140"/>
        <v>47.89473684210526</v>
      </c>
    </row>
    <row r="370" spans="1:25" s="26" customFormat="1" ht="15.75" outlineLevel="5">
      <c r="A370" s="5" t="s">
        <v>134</v>
      </c>
      <c r="B370" s="6" t="s">
        <v>78</v>
      </c>
      <c r="C370" s="6" t="s">
        <v>291</v>
      </c>
      <c r="D370" s="6" t="s">
        <v>135</v>
      </c>
      <c r="E370" s="6"/>
      <c r="F370" s="79">
        <f>F371</f>
        <v>1900</v>
      </c>
      <c r="G370" s="7">
        <f t="shared" si="152"/>
        <v>0</v>
      </c>
      <c r="H370" s="7">
        <f t="shared" si="152"/>
        <v>0</v>
      </c>
      <c r="I370" s="7">
        <f t="shared" si="152"/>
        <v>0</v>
      </c>
      <c r="J370" s="7">
        <f t="shared" si="152"/>
        <v>0</v>
      </c>
      <c r="K370" s="7">
        <f t="shared" si="152"/>
        <v>0</v>
      </c>
      <c r="L370" s="7">
        <f t="shared" si="152"/>
        <v>0</v>
      </c>
      <c r="M370" s="7">
        <f t="shared" si="152"/>
        <v>0</v>
      </c>
      <c r="N370" s="7">
        <f t="shared" si="152"/>
        <v>0</v>
      </c>
      <c r="O370" s="7">
        <f t="shared" si="152"/>
        <v>0</v>
      </c>
      <c r="P370" s="7">
        <f t="shared" si="152"/>
        <v>0</v>
      </c>
      <c r="Q370" s="7">
        <f t="shared" si="152"/>
        <v>0</v>
      </c>
      <c r="R370" s="7">
        <f t="shared" si="152"/>
        <v>0</v>
      </c>
      <c r="S370" s="7">
        <f t="shared" si="152"/>
        <v>0</v>
      </c>
      <c r="T370" s="7">
        <f t="shared" si="152"/>
        <v>0</v>
      </c>
      <c r="U370" s="7">
        <f t="shared" si="152"/>
        <v>0</v>
      </c>
      <c r="V370" s="7">
        <f t="shared" si="152"/>
        <v>0</v>
      </c>
      <c r="W370" s="7">
        <f t="shared" si="152"/>
        <v>0</v>
      </c>
      <c r="X370" s="7">
        <f t="shared" si="152"/>
        <v>910</v>
      </c>
      <c r="Y370" s="85">
        <f t="shared" si="140"/>
        <v>47.89473684210526</v>
      </c>
    </row>
    <row r="371" spans="1:25" s="26" customFormat="1" ht="31.5" customHeight="1" outlineLevel="5">
      <c r="A371" s="50" t="s">
        <v>323</v>
      </c>
      <c r="B371" s="42" t="s">
        <v>78</v>
      </c>
      <c r="C371" s="42" t="s">
        <v>291</v>
      </c>
      <c r="D371" s="42" t="s">
        <v>88</v>
      </c>
      <c r="E371" s="42"/>
      <c r="F371" s="80">
        <v>1900</v>
      </c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X371" s="85">
        <v>910</v>
      </c>
      <c r="Y371" s="85">
        <f t="shared" si="140"/>
        <v>47.89473684210526</v>
      </c>
    </row>
    <row r="372" spans="1:25" s="26" customFormat="1" ht="31.5" customHeight="1" outlineLevel="5">
      <c r="A372" s="67" t="s">
        <v>80</v>
      </c>
      <c r="B372" s="32" t="s">
        <v>79</v>
      </c>
      <c r="C372" s="32" t="s">
        <v>6</v>
      </c>
      <c r="D372" s="32" t="s">
        <v>5</v>
      </c>
      <c r="E372" s="32"/>
      <c r="F372" s="89">
        <f>F373</f>
        <v>50</v>
      </c>
      <c r="G372" s="60">
        <f aca="true" t="shared" si="153" ref="G372:W376">G373</f>
        <v>0</v>
      </c>
      <c r="H372" s="60">
        <f t="shared" si="153"/>
        <v>0</v>
      </c>
      <c r="I372" s="60">
        <f t="shared" si="153"/>
        <v>0</v>
      </c>
      <c r="J372" s="60">
        <f t="shared" si="153"/>
        <v>0</v>
      </c>
      <c r="K372" s="60">
        <f t="shared" si="153"/>
        <v>0</v>
      </c>
      <c r="L372" s="60">
        <f t="shared" si="153"/>
        <v>0</v>
      </c>
      <c r="M372" s="60">
        <f t="shared" si="153"/>
        <v>0</v>
      </c>
      <c r="N372" s="60">
        <f t="shared" si="153"/>
        <v>0</v>
      </c>
      <c r="O372" s="60">
        <f t="shared" si="153"/>
        <v>0</v>
      </c>
      <c r="P372" s="60">
        <f t="shared" si="153"/>
        <v>0</v>
      </c>
      <c r="Q372" s="60">
        <f t="shared" si="153"/>
        <v>0</v>
      </c>
      <c r="R372" s="60">
        <f t="shared" si="153"/>
        <v>0</v>
      </c>
      <c r="S372" s="60">
        <f t="shared" si="153"/>
        <v>0</v>
      </c>
      <c r="T372" s="60">
        <f t="shared" si="153"/>
        <v>0</v>
      </c>
      <c r="U372" s="60">
        <f t="shared" si="153"/>
        <v>0</v>
      </c>
      <c r="V372" s="60">
        <f t="shared" si="153"/>
        <v>0</v>
      </c>
      <c r="W372" s="60">
        <f t="shared" si="153"/>
        <v>0</v>
      </c>
      <c r="X372" s="60">
        <f>X373</f>
        <v>13.41</v>
      </c>
      <c r="Y372" s="85">
        <f t="shared" si="140"/>
        <v>26.82</v>
      </c>
    </row>
    <row r="373" spans="1:25" s="26" customFormat="1" ht="31.5" outlineLevel="5">
      <c r="A373" s="21" t="s">
        <v>157</v>
      </c>
      <c r="B373" s="11" t="s">
        <v>79</v>
      </c>
      <c r="C373" s="11" t="s">
        <v>158</v>
      </c>
      <c r="D373" s="11" t="s">
        <v>5</v>
      </c>
      <c r="E373" s="11"/>
      <c r="F373" s="82">
        <f>F374</f>
        <v>50</v>
      </c>
      <c r="G373" s="12">
        <f t="shared" si="153"/>
        <v>0</v>
      </c>
      <c r="H373" s="12">
        <f t="shared" si="153"/>
        <v>0</v>
      </c>
      <c r="I373" s="12">
        <f t="shared" si="153"/>
        <v>0</v>
      </c>
      <c r="J373" s="12">
        <f t="shared" si="153"/>
        <v>0</v>
      </c>
      <c r="K373" s="12">
        <f t="shared" si="153"/>
        <v>0</v>
      </c>
      <c r="L373" s="12">
        <f t="shared" si="153"/>
        <v>0</v>
      </c>
      <c r="M373" s="12">
        <f t="shared" si="153"/>
        <v>0</v>
      </c>
      <c r="N373" s="12">
        <f t="shared" si="153"/>
        <v>0</v>
      </c>
      <c r="O373" s="12">
        <f t="shared" si="153"/>
        <v>0</v>
      </c>
      <c r="P373" s="12">
        <f t="shared" si="153"/>
        <v>0</v>
      </c>
      <c r="Q373" s="12">
        <f t="shared" si="153"/>
        <v>0</v>
      </c>
      <c r="R373" s="12">
        <f t="shared" si="153"/>
        <v>0</v>
      </c>
      <c r="S373" s="12">
        <f t="shared" si="153"/>
        <v>0</v>
      </c>
      <c r="T373" s="12">
        <f t="shared" si="153"/>
        <v>0</v>
      </c>
      <c r="U373" s="12">
        <f t="shared" si="153"/>
        <v>0</v>
      </c>
      <c r="V373" s="12">
        <f t="shared" si="153"/>
        <v>0</v>
      </c>
      <c r="W373" s="12">
        <f t="shared" si="153"/>
        <v>0</v>
      </c>
      <c r="X373" s="12">
        <f>X374</f>
        <v>13.41</v>
      </c>
      <c r="Y373" s="85">
        <f t="shared" si="140"/>
        <v>26.82</v>
      </c>
    </row>
    <row r="374" spans="1:25" s="26" customFormat="1" ht="31.5" outlineLevel="5">
      <c r="A374" s="21" t="s">
        <v>162</v>
      </c>
      <c r="B374" s="11" t="s">
        <v>79</v>
      </c>
      <c r="C374" s="11" t="s">
        <v>159</v>
      </c>
      <c r="D374" s="11" t="s">
        <v>5</v>
      </c>
      <c r="E374" s="11"/>
      <c r="F374" s="82">
        <f>F375</f>
        <v>50</v>
      </c>
      <c r="G374" s="12">
        <f t="shared" si="153"/>
        <v>0</v>
      </c>
      <c r="H374" s="12">
        <f t="shared" si="153"/>
        <v>0</v>
      </c>
      <c r="I374" s="12">
        <f t="shared" si="153"/>
        <v>0</v>
      </c>
      <c r="J374" s="12">
        <f t="shared" si="153"/>
        <v>0</v>
      </c>
      <c r="K374" s="12">
        <f t="shared" si="153"/>
        <v>0</v>
      </c>
      <c r="L374" s="12">
        <f t="shared" si="153"/>
        <v>0</v>
      </c>
      <c r="M374" s="12">
        <f t="shared" si="153"/>
        <v>0</v>
      </c>
      <c r="N374" s="12">
        <f t="shared" si="153"/>
        <v>0</v>
      </c>
      <c r="O374" s="12">
        <f t="shared" si="153"/>
        <v>0</v>
      </c>
      <c r="P374" s="12">
        <f t="shared" si="153"/>
        <v>0</v>
      </c>
      <c r="Q374" s="12">
        <f t="shared" si="153"/>
        <v>0</v>
      </c>
      <c r="R374" s="12">
        <f t="shared" si="153"/>
        <v>0</v>
      </c>
      <c r="S374" s="12">
        <f t="shared" si="153"/>
        <v>0</v>
      </c>
      <c r="T374" s="12">
        <f t="shared" si="153"/>
        <v>0</v>
      </c>
      <c r="U374" s="12">
        <f t="shared" si="153"/>
        <v>0</v>
      </c>
      <c r="V374" s="12">
        <f t="shared" si="153"/>
        <v>0</v>
      </c>
      <c r="W374" s="12">
        <f t="shared" si="153"/>
        <v>0</v>
      </c>
      <c r="X374" s="12">
        <f>X375</f>
        <v>13.41</v>
      </c>
      <c r="Y374" s="85">
        <f t="shared" si="140"/>
        <v>26.82</v>
      </c>
    </row>
    <row r="375" spans="1:25" s="26" customFormat="1" ht="63" outlineLevel="5">
      <c r="A375" s="44" t="s">
        <v>292</v>
      </c>
      <c r="B375" s="18" t="s">
        <v>79</v>
      </c>
      <c r="C375" s="18" t="s">
        <v>293</v>
      </c>
      <c r="D375" s="18" t="s">
        <v>5</v>
      </c>
      <c r="E375" s="18"/>
      <c r="F375" s="78">
        <f>F376</f>
        <v>50</v>
      </c>
      <c r="G375" s="19">
        <f t="shared" si="153"/>
        <v>0</v>
      </c>
      <c r="H375" s="19">
        <f t="shared" si="153"/>
        <v>0</v>
      </c>
      <c r="I375" s="19">
        <f t="shared" si="153"/>
        <v>0</v>
      </c>
      <c r="J375" s="19">
        <f t="shared" si="153"/>
        <v>0</v>
      </c>
      <c r="K375" s="19">
        <f t="shared" si="153"/>
        <v>0</v>
      </c>
      <c r="L375" s="19">
        <f t="shared" si="153"/>
        <v>0</v>
      </c>
      <c r="M375" s="19">
        <f t="shared" si="153"/>
        <v>0</v>
      </c>
      <c r="N375" s="19">
        <f t="shared" si="153"/>
        <v>0</v>
      </c>
      <c r="O375" s="19">
        <f t="shared" si="153"/>
        <v>0</v>
      </c>
      <c r="P375" s="19">
        <f t="shared" si="153"/>
        <v>0</v>
      </c>
      <c r="Q375" s="19">
        <f t="shared" si="153"/>
        <v>0</v>
      </c>
      <c r="R375" s="19">
        <f t="shared" si="153"/>
        <v>0</v>
      </c>
      <c r="S375" s="19">
        <f t="shared" si="153"/>
        <v>0</v>
      </c>
      <c r="T375" s="19">
        <f t="shared" si="153"/>
        <v>0</v>
      </c>
      <c r="U375" s="19">
        <f t="shared" si="153"/>
        <v>0</v>
      </c>
      <c r="V375" s="19">
        <f t="shared" si="153"/>
        <v>0</v>
      </c>
      <c r="W375" s="19">
        <f t="shared" si="153"/>
        <v>0</v>
      </c>
      <c r="X375" s="19">
        <f>X376</f>
        <v>13.41</v>
      </c>
      <c r="Y375" s="85">
        <f t="shared" si="140"/>
        <v>26.82</v>
      </c>
    </row>
    <row r="376" spans="1:25" s="26" customFormat="1" ht="31.5" outlineLevel="5">
      <c r="A376" s="5" t="s">
        <v>101</v>
      </c>
      <c r="B376" s="6" t="s">
        <v>79</v>
      </c>
      <c r="C376" s="6" t="s">
        <v>293</v>
      </c>
      <c r="D376" s="6" t="s">
        <v>102</v>
      </c>
      <c r="E376" s="6"/>
      <c r="F376" s="79">
        <f>F377</f>
        <v>50</v>
      </c>
      <c r="G376" s="7">
        <f t="shared" si="153"/>
        <v>0</v>
      </c>
      <c r="H376" s="7">
        <f t="shared" si="153"/>
        <v>0</v>
      </c>
      <c r="I376" s="7">
        <f t="shared" si="153"/>
        <v>0</v>
      </c>
      <c r="J376" s="7">
        <f t="shared" si="153"/>
        <v>0</v>
      </c>
      <c r="K376" s="7">
        <f t="shared" si="153"/>
        <v>0</v>
      </c>
      <c r="L376" s="7">
        <f t="shared" si="153"/>
        <v>0</v>
      </c>
      <c r="M376" s="7">
        <f t="shared" si="153"/>
        <v>0</v>
      </c>
      <c r="N376" s="7">
        <f t="shared" si="153"/>
        <v>0</v>
      </c>
      <c r="O376" s="7">
        <f t="shared" si="153"/>
        <v>0</v>
      </c>
      <c r="P376" s="7">
        <f t="shared" si="153"/>
        <v>0</v>
      </c>
      <c r="Q376" s="7">
        <f t="shared" si="153"/>
        <v>0</v>
      </c>
      <c r="R376" s="7">
        <f t="shared" si="153"/>
        <v>0</v>
      </c>
      <c r="S376" s="7">
        <f t="shared" si="153"/>
        <v>0</v>
      </c>
      <c r="T376" s="7">
        <f t="shared" si="153"/>
        <v>0</v>
      </c>
      <c r="U376" s="7">
        <f t="shared" si="153"/>
        <v>0</v>
      </c>
      <c r="V376" s="7">
        <f t="shared" si="153"/>
        <v>0</v>
      </c>
      <c r="W376" s="7">
        <f t="shared" si="153"/>
        <v>0</v>
      </c>
      <c r="X376" s="7">
        <f>X377</f>
        <v>13.41</v>
      </c>
      <c r="Y376" s="85">
        <f t="shared" si="140"/>
        <v>26.82</v>
      </c>
    </row>
    <row r="377" spans="1:25" s="26" customFormat="1" ht="31.5" outlineLevel="5">
      <c r="A377" s="41" t="s">
        <v>105</v>
      </c>
      <c r="B377" s="42" t="s">
        <v>79</v>
      </c>
      <c r="C377" s="42" t="s">
        <v>293</v>
      </c>
      <c r="D377" s="42" t="s">
        <v>106</v>
      </c>
      <c r="E377" s="42"/>
      <c r="F377" s="80">
        <v>50</v>
      </c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X377" s="85">
        <v>13.41</v>
      </c>
      <c r="Y377" s="85">
        <f t="shared" si="140"/>
        <v>26.82</v>
      </c>
    </row>
    <row r="378" spans="1:25" s="26" customFormat="1" ht="31.5" outlineLevel="5">
      <c r="A378" s="15" t="s">
        <v>71</v>
      </c>
      <c r="B378" s="16" t="s">
        <v>72</v>
      </c>
      <c r="C378" s="16" t="s">
        <v>6</v>
      </c>
      <c r="D378" s="16" t="s">
        <v>5</v>
      </c>
      <c r="E378" s="16"/>
      <c r="F378" s="75">
        <f>F379</f>
        <v>10</v>
      </c>
      <c r="G378" s="17">
        <f aca="true" t="shared" si="154" ref="G378:X382">G379</f>
        <v>0</v>
      </c>
      <c r="H378" s="17">
        <f t="shared" si="154"/>
        <v>0</v>
      </c>
      <c r="I378" s="17">
        <f t="shared" si="154"/>
        <v>0</v>
      </c>
      <c r="J378" s="17">
        <f t="shared" si="154"/>
        <v>0</v>
      </c>
      <c r="K378" s="17">
        <f t="shared" si="154"/>
        <v>0</v>
      </c>
      <c r="L378" s="17">
        <f t="shared" si="154"/>
        <v>0</v>
      </c>
      <c r="M378" s="17">
        <f t="shared" si="154"/>
        <v>0</v>
      </c>
      <c r="N378" s="17">
        <f t="shared" si="154"/>
        <v>0</v>
      </c>
      <c r="O378" s="17">
        <f t="shared" si="154"/>
        <v>0</v>
      </c>
      <c r="P378" s="17">
        <f t="shared" si="154"/>
        <v>0</v>
      </c>
      <c r="Q378" s="17">
        <f t="shared" si="154"/>
        <v>0</v>
      </c>
      <c r="R378" s="17">
        <f t="shared" si="154"/>
        <v>0</v>
      </c>
      <c r="S378" s="17">
        <f t="shared" si="154"/>
        <v>0</v>
      </c>
      <c r="T378" s="17">
        <f t="shared" si="154"/>
        <v>0</v>
      </c>
      <c r="U378" s="17">
        <f t="shared" si="154"/>
        <v>0</v>
      </c>
      <c r="V378" s="17">
        <f t="shared" si="154"/>
        <v>0</v>
      </c>
      <c r="W378" s="17">
        <f t="shared" si="154"/>
        <v>0</v>
      </c>
      <c r="X378" s="60">
        <f t="shared" si="154"/>
        <v>0</v>
      </c>
      <c r="Y378" s="85">
        <f t="shared" si="140"/>
        <v>0</v>
      </c>
    </row>
    <row r="379" spans="1:25" s="26" customFormat="1" ht="31.5" outlineLevel="5">
      <c r="A379" s="8" t="s">
        <v>31</v>
      </c>
      <c r="B379" s="9" t="s">
        <v>73</v>
      </c>
      <c r="C379" s="9" t="s">
        <v>6</v>
      </c>
      <c r="D379" s="9" t="s">
        <v>5</v>
      </c>
      <c r="E379" s="9"/>
      <c r="F379" s="76">
        <f>F380</f>
        <v>10</v>
      </c>
      <c r="G379" s="10">
        <f t="shared" si="154"/>
        <v>0</v>
      </c>
      <c r="H379" s="10">
        <f t="shared" si="154"/>
        <v>0</v>
      </c>
      <c r="I379" s="10">
        <f t="shared" si="154"/>
        <v>0</v>
      </c>
      <c r="J379" s="10">
        <f t="shared" si="154"/>
        <v>0</v>
      </c>
      <c r="K379" s="10">
        <f t="shared" si="154"/>
        <v>0</v>
      </c>
      <c r="L379" s="10">
        <f t="shared" si="154"/>
        <v>0</v>
      </c>
      <c r="M379" s="10">
        <f t="shared" si="154"/>
        <v>0</v>
      </c>
      <c r="N379" s="10">
        <f t="shared" si="154"/>
        <v>0</v>
      </c>
      <c r="O379" s="10">
        <f t="shared" si="154"/>
        <v>0</v>
      </c>
      <c r="P379" s="10">
        <f t="shared" si="154"/>
        <v>0</v>
      </c>
      <c r="Q379" s="10">
        <f t="shared" si="154"/>
        <v>0</v>
      </c>
      <c r="R379" s="10">
        <f t="shared" si="154"/>
        <v>0</v>
      </c>
      <c r="S379" s="10">
        <f t="shared" si="154"/>
        <v>0</v>
      </c>
      <c r="T379" s="10">
        <f t="shared" si="154"/>
        <v>0</v>
      </c>
      <c r="U379" s="10">
        <f t="shared" si="154"/>
        <v>0</v>
      </c>
      <c r="V379" s="10">
        <f t="shared" si="154"/>
        <v>0</v>
      </c>
      <c r="W379" s="10">
        <f t="shared" si="154"/>
        <v>0</v>
      </c>
      <c r="X379" s="10">
        <f t="shared" si="154"/>
        <v>0</v>
      </c>
      <c r="Y379" s="85">
        <f t="shared" si="140"/>
        <v>0</v>
      </c>
    </row>
    <row r="380" spans="1:25" s="26" customFormat="1" ht="31.5" outlineLevel="5">
      <c r="A380" s="21" t="s">
        <v>157</v>
      </c>
      <c r="B380" s="9" t="s">
        <v>73</v>
      </c>
      <c r="C380" s="9" t="s">
        <v>158</v>
      </c>
      <c r="D380" s="9" t="s">
        <v>5</v>
      </c>
      <c r="E380" s="9"/>
      <c r="F380" s="76">
        <f>F381</f>
        <v>10</v>
      </c>
      <c r="G380" s="10">
        <f t="shared" si="154"/>
        <v>0</v>
      </c>
      <c r="H380" s="10">
        <f t="shared" si="154"/>
        <v>0</v>
      </c>
      <c r="I380" s="10">
        <f t="shared" si="154"/>
        <v>0</v>
      </c>
      <c r="J380" s="10">
        <f t="shared" si="154"/>
        <v>0</v>
      </c>
      <c r="K380" s="10">
        <f t="shared" si="154"/>
        <v>0</v>
      </c>
      <c r="L380" s="10">
        <f t="shared" si="154"/>
        <v>0</v>
      </c>
      <c r="M380" s="10">
        <f t="shared" si="154"/>
        <v>0</v>
      </c>
      <c r="N380" s="10">
        <f t="shared" si="154"/>
        <v>0</v>
      </c>
      <c r="O380" s="10">
        <f t="shared" si="154"/>
        <v>0</v>
      </c>
      <c r="P380" s="10">
        <f t="shared" si="154"/>
        <v>0</v>
      </c>
      <c r="Q380" s="10">
        <f t="shared" si="154"/>
        <v>0</v>
      </c>
      <c r="R380" s="10">
        <f t="shared" si="154"/>
        <v>0</v>
      </c>
      <c r="S380" s="10">
        <f t="shared" si="154"/>
        <v>0</v>
      </c>
      <c r="T380" s="10">
        <f t="shared" si="154"/>
        <v>0</v>
      </c>
      <c r="U380" s="10">
        <f t="shared" si="154"/>
        <v>0</v>
      </c>
      <c r="V380" s="10">
        <f t="shared" si="154"/>
        <v>0</v>
      </c>
      <c r="W380" s="10">
        <f t="shared" si="154"/>
        <v>0</v>
      </c>
      <c r="X380" s="10">
        <f t="shared" si="154"/>
        <v>0</v>
      </c>
      <c r="Y380" s="85">
        <f t="shared" si="140"/>
        <v>0</v>
      </c>
    </row>
    <row r="381" spans="1:25" s="26" customFormat="1" ht="31.5" outlineLevel="5">
      <c r="A381" s="21" t="s">
        <v>162</v>
      </c>
      <c r="B381" s="11" t="s">
        <v>73</v>
      </c>
      <c r="C381" s="11" t="s">
        <v>159</v>
      </c>
      <c r="D381" s="11" t="s">
        <v>5</v>
      </c>
      <c r="E381" s="11"/>
      <c r="F381" s="82">
        <f>F382</f>
        <v>10</v>
      </c>
      <c r="G381" s="12">
        <f t="shared" si="154"/>
        <v>0</v>
      </c>
      <c r="H381" s="12">
        <f t="shared" si="154"/>
        <v>0</v>
      </c>
      <c r="I381" s="12">
        <f t="shared" si="154"/>
        <v>0</v>
      </c>
      <c r="J381" s="12">
        <f t="shared" si="154"/>
        <v>0</v>
      </c>
      <c r="K381" s="12">
        <f t="shared" si="154"/>
        <v>0</v>
      </c>
      <c r="L381" s="12">
        <f t="shared" si="154"/>
        <v>0</v>
      </c>
      <c r="M381" s="12">
        <f t="shared" si="154"/>
        <v>0</v>
      </c>
      <c r="N381" s="12">
        <f t="shared" si="154"/>
        <v>0</v>
      </c>
      <c r="O381" s="12">
        <f t="shared" si="154"/>
        <v>0</v>
      </c>
      <c r="P381" s="12">
        <f t="shared" si="154"/>
        <v>0</v>
      </c>
      <c r="Q381" s="12">
        <f t="shared" si="154"/>
        <v>0</v>
      </c>
      <c r="R381" s="12">
        <f t="shared" si="154"/>
        <v>0</v>
      </c>
      <c r="S381" s="12">
        <f t="shared" si="154"/>
        <v>0</v>
      </c>
      <c r="T381" s="12">
        <f t="shared" si="154"/>
        <v>0</v>
      </c>
      <c r="U381" s="12">
        <f t="shared" si="154"/>
        <v>0</v>
      </c>
      <c r="V381" s="12">
        <f t="shared" si="154"/>
        <v>0</v>
      </c>
      <c r="W381" s="12">
        <f t="shared" si="154"/>
        <v>0</v>
      </c>
      <c r="X381" s="12">
        <f t="shared" si="154"/>
        <v>0</v>
      </c>
      <c r="Y381" s="85">
        <f t="shared" si="140"/>
        <v>0</v>
      </c>
    </row>
    <row r="382" spans="1:25" s="26" customFormat="1" ht="31.5" outlineLevel="5">
      <c r="A382" s="44" t="s">
        <v>294</v>
      </c>
      <c r="B382" s="18" t="s">
        <v>73</v>
      </c>
      <c r="C382" s="18" t="s">
        <v>301</v>
      </c>
      <c r="D382" s="18" t="s">
        <v>5</v>
      </c>
      <c r="E382" s="18"/>
      <c r="F382" s="78">
        <f>F383</f>
        <v>10</v>
      </c>
      <c r="G382" s="19">
        <f t="shared" si="154"/>
        <v>0</v>
      </c>
      <c r="H382" s="19">
        <f t="shared" si="154"/>
        <v>0</v>
      </c>
      <c r="I382" s="19">
        <f t="shared" si="154"/>
        <v>0</v>
      </c>
      <c r="J382" s="19">
        <f t="shared" si="154"/>
        <v>0</v>
      </c>
      <c r="K382" s="19">
        <f t="shared" si="154"/>
        <v>0</v>
      </c>
      <c r="L382" s="19">
        <f t="shared" si="154"/>
        <v>0</v>
      </c>
      <c r="M382" s="19">
        <f t="shared" si="154"/>
        <v>0</v>
      </c>
      <c r="N382" s="19">
        <f t="shared" si="154"/>
        <v>0</v>
      </c>
      <c r="O382" s="19">
        <f t="shared" si="154"/>
        <v>0</v>
      </c>
      <c r="P382" s="19">
        <f t="shared" si="154"/>
        <v>0</v>
      </c>
      <c r="Q382" s="19">
        <f t="shared" si="154"/>
        <v>0</v>
      </c>
      <c r="R382" s="19">
        <f t="shared" si="154"/>
        <v>0</v>
      </c>
      <c r="S382" s="19">
        <f t="shared" si="154"/>
        <v>0</v>
      </c>
      <c r="T382" s="19">
        <f t="shared" si="154"/>
        <v>0</v>
      </c>
      <c r="U382" s="19">
        <f t="shared" si="154"/>
        <v>0</v>
      </c>
      <c r="V382" s="19">
        <f t="shared" si="154"/>
        <v>0</v>
      </c>
      <c r="W382" s="19">
        <f t="shared" si="154"/>
        <v>0</v>
      </c>
      <c r="X382" s="19">
        <f t="shared" si="154"/>
        <v>0</v>
      </c>
      <c r="Y382" s="85">
        <f t="shared" si="140"/>
        <v>0</v>
      </c>
    </row>
    <row r="383" spans="1:25" s="26" customFormat="1" ht="15.75" outlineLevel="5">
      <c r="A383" s="5" t="s">
        <v>152</v>
      </c>
      <c r="B383" s="6" t="s">
        <v>73</v>
      </c>
      <c r="C383" s="6" t="s">
        <v>301</v>
      </c>
      <c r="D383" s="6" t="s">
        <v>151</v>
      </c>
      <c r="E383" s="6"/>
      <c r="F383" s="79">
        <v>10</v>
      </c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X383" s="85">
        <v>0</v>
      </c>
      <c r="Y383" s="85">
        <f t="shared" si="140"/>
        <v>0</v>
      </c>
    </row>
    <row r="384" spans="1:25" s="26" customFormat="1" ht="63" outlineLevel="5">
      <c r="A384" s="15" t="s">
        <v>83</v>
      </c>
      <c r="B384" s="16" t="s">
        <v>82</v>
      </c>
      <c r="C384" s="16" t="s">
        <v>6</v>
      </c>
      <c r="D384" s="16" t="s">
        <v>5</v>
      </c>
      <c r="E384" s="16"/>
      <c r="F384" s="75">
        <f aca="true" t="shared" si="155" ref="F384:U389">F385</f>
        <v>19519</v>
      </c>
      <c r="G384" s="17">
        <f t="shared" si="155"/>
        <v>0</v>
      </c>
      <c r="H384" s="17">
        <f t="shared" si="155"/>
        <v>0</v>
      </c>
      <c r="I384" s="17">
        <f t="shared" si="155"/>
        <v>0</v>
      </c>
      <c r="J384" s="17">
        <f t="shared" si="155"/>
        <v>0</v>
      </c>
      <c r="K384" s="17">
        <f t="shared" si="155"/>
        <v>0</v>
      </c>
      <c r="L384" s="17">
        <f t="shared" si="155"/>
        <v>0</v>
      </c>
      <c r="M384" s="17">
        <f t="shared" si="155"/>
        <v>0</v>
      </c>
      <c r="N384" s="17">
        <f t="shared" si="155"/>
        <v>0</v>
      </c>
      <c r="O384" s="17">
        <f t="shared" si="155"/>
        <v>0</v>
      </c>
      <c r="P384" s="17">
        <f t="shared" si="155"/>
        <v>0</v>
      </c>
      <c r="Q384" s="17">
        <f t="shared" si="155"/>
        <v>0</v>
      </c>
      <c r="R384" s="17">
        <f t="shared" si="155"/>
        <v>0</v>
      </c>
      <c r="S384" s="17">
        <f t="shared" si="155"/>
        <v>0</v>
      </c>
      <c r="T384" s="17">
        <f t="shared" si="155"/>
        <v>0</v>
      </c>
      <c r="U384" s="17">
        <f t="shared" si="155"/>
        <v>0</v>
      </c>
      <c r="V384" s="17">
        <f aca="true" t="shared" si="156" ref="V384:X389">V385</f>
        <v>0</v>
      </c>
      <c r="W384" s="17">
        <f t="shared" si="156"/>
        <v>0</v>
      </c>
      <c r="X384" s="60">
        <f t="shared" si="156"/>
        <v>9459</v>
      </c>
      <c r="Y384" s="85">
        <f t="shared" si="140"/>
        <v>48.46047440954967</v>
      </c>
    </row>
    <row r="385" spans="1:25" s="26" customFormat="1" ht="47.25" outlineLevel="5">
      <c r="A385" s="21" t="s">
        <v>85</v>
      </c>
      <c r="B385" s="9" t="s">
        <v>84</v>
      </c>
      <c r="C385" s="9" t="s">
        <v>6</v>
      </c>
      <c r="D385" s="9" t="s">
        <v>5</v>
      </c>
      <c r="E385" s="9"/>
      <c r="F385" s="76">
        <f t="shared" si="155"/>
        <v>19519</v>
      </c>
      <c r="G385" s="10">
        <f t="shared" si="155"/>
        <v>0</v>
      </c>
      <c r="H385" s="10">
        <f t="shared" si="155"/>
        <v>0</v>
      </c>
      <c r="I385" s="10">
        <f t="shared" si="155"/>
        <v>0</v>
      </c>
      <c r="J385" s="10">
        <f t="shared" si="155"/>
        <v>0</v>
      </c>
      <c r="K385" s="10">
        <f t="shared" si="155"/>
        <v>0</v>
      </c>
      <c r="L385" s="10">
        <f t="shared" si="155"/>
        <v>0</v>
      </c>
      <c r="M385" s="10">
        <f t="shared" si="155"/>
        <v>0</v>
      </c>
      <c r="N385" s="10">
        <f t="shared" si="155"/>
        <v>0</v>
      </c>
      <c r="O385" s="10">
        <f t="shared" si="155"/>
        <v>0</v>
      </c>
      <c r="P385" s="10">
        <f t="shared" si="155"/>
        <v>0</v>
      </c>
      <c r="Q385" s="10">
        <f t="shared" si="155"/>
        <v>0</v>
      </c>
      <c r="R385" s="10">
        <f t="shared" si="155"/>
        <v>0</v>
      </c>
      <c r="S385" s="10">
        <f t="shared" si="155"/>
        <v>0</v>
      </c>
      <c r="T385" s="10">
        <f t="shared" si="155"/>
        <v>0</v>
      </c>
      <c r="U385" s="10">
        <f t="shared" si="155"/>
        <v>0</v>
      </c>
      <c r="V385" s="10">
        <f t="shared" si="156"/>
        <v>0</v>
      </c>
      <c r="W385" s="10">
        <f t="shared" si="156"/>
        <v>0</v>
      </c>
      <c r="X385" s="10">
        <f t="shared" si="156"/>
        <v>9459</v>
      </c>
      <c r="Y385" s="85">
        <f t="shared" si="140"/>
        <v>48.46047440954967</v>
      </c>
    </row>
    <row r="386" spans="1:25" s="26" customFormat="1" ht="31.5" outlineLevel="5">
      <c r="A386" s="21" t="s">
        <v>157</v>
      </c>
      <c r="B386" s="9" t="s">
        <v>84</v>
      </c>
      <c r="C386" s="9" t="s">
        <v>158</v>
      </c>
      <c r="D386" s="9" t="s">
        <v>5</v>
      </c>
      <c r="E386" s="9"/>
      <c r="F386" s="76">
        <f t="shared" si="155"/>
        <v>19519</v>
      </c>
      <c r="G386" s="10">
        <f t="shared" si="155"/>
        <v>0</v>
      </c>
      <c r="H386" s="10">
        <f t="shared" si="155"/>
        <v>0</v>
      </c>
      <c r="I386" s="10">
        <f t="shared" si="155"/>
        <v>0</v>
      </c>
      <c r="J386" s="10">
        <f t="shared" si="155"/>
        <v>0</v>
      </c>
      <c r="K386" s="10">
        <f t="shared" si="155"/>
        <v>0</v>
      </c>
      <c r="L386" s="10">
        <f t="shared" si="155"/>
        <v>0</v>
      </c>
      <c r="M386" s="10">
        <f t="shared" si="155"/>
        <v>0</v>
      </c>
      <c r="N386" s="10">
        <f t="shared" si="155"/>
        <v>0</v>
      </c>
      <c r="O386" s="10">
        <f t="shared" si="155"/>
        <v>0</v>
      </c>
      <c r="P386" s="10">
        <f t="shared" si="155"/>
        <v>0</v>
      </c>
      <c r="Q386" s="10">
        <f t="shared" si="155"/>
        <v>0</v>
      </c>
      <c r="R386" s="10">
        <f t="shared" si="155"/>
        <v>0</v>
      </c>
      <c r="S386" s="10">
        <f t="shared" si="155"/>
        <v>0</v>
      </c>
      <c r="T386" s="10">
        <f t="shared" si="155"/>
        <v>0</v>
      </c>
      <c r="U386" s="10">
        <f t="shared" si="155"/>
        <v>0</v>
      </c>
      <c r="V386" s="10">
        <f t="shared" si="156"/>
        <v>0</v>
      </c>
      <c r="W386" s="10">
        <f t="shared" si="156"/>
        <v>0</v>
      </c>
      <c r="X386" s="10">
        <f t="shared" si="156"/>
        <v>9459</v>
      </c>
      <c r="Y386" s="85">
        <f t="shared" si="140"/>
        <v>48.46047440954967</v>
      </c>
    </row>
    <row r="387" spans="1:25" s="26" customFormat="1" ht="31.5" outlineLevel="5">
      <c r="A387" s="21" t="s">
        <v>162</v>
      </c>
      <c r="B387" s="11" t="s">
        <v>84</v>
      </c>
      <c r="C387" s="11" t="s">
        <v>159</v>
      </c>
      <c r="D387" s="11" t="s">
        <v>5</v>
      </c>
      <c r="E387" s="11"/>
      <c r="F387" s="82">
        <f t="shared" si="155"/>
        <v>19519</v>
      </c>
      <c r="G387" s="12">
        <f t="shared" si="155"/>
        <v>0</v>
      </c>
      <c r="H387" s="12">
        <f t="shared" si="155"/>
        <v>0</v>
      </c>
      <c r="I387" s="12">
        <f t="shared" si="155"/>
        <v>0</v>
      </c>
      <c r="J387" s="12">
        <f t="shared" si="155"/>
        <v>0</v>
      </c>
      <c r="K387" s="12">
        <f t="shared" si="155"/>
        <v>0</v>
      </c>
      <c r="L387" s="12">
        <f t="shared" si="155"/>
        <v>0</v>
      </c>
      <c r="M387" s="12">
        <f t="shared" si="155"/>
        <v>0</v>
      </c>
      <c r="N387" s="12">
        <f t="shared" si="155"/>
        <v>0</v>
      </c>
      <c r="O387" s="12">
        <f t="shared" si="155"/>
        <v>0</v>
      </c>
      <c r="P387" s="12">
        <f t="shared" si="155"/>
        <v>0</v>
      </c>
      <c r="Q387" s="12">
        <f t="shared" si="155"/>
        <v>0</v>
      </c>
      <c r="R387" s="12">
        <f t="shared" si="155"/>
        <v>0</v>
      </c>
      <c r="S387" s="12">
        <f t="shared" si="155"/>
        <v>0</v>
      </c>
      <c r="T387" s="12">
        <f t="shared" si="155"/>
        <v>0</v>
      </c>
      <c r="U387" s="12">
        <f t="shared" si="155"/>
        <v>0</v>
      </c>
      <c r="V387" s="12">
        <f t="shared" si="156"/>
        <v>0</v>
      </c>
      <c r="W387" s="12">
        <f t="shared" si="156"/>
        <v>0</v>
      </c>
      <c r="X387" s="12">
        <f t="shared" si="156"/>
        <v>9459</v>
      </c>
      <c r="Y387" s="85">
        <f t="shared" si="140"/>
        <v>48.46047440954967</v>
      </c>
    </row>
    <row r="388" spans="1:25" s="26" customFormat="1" ht="47.25" outlineLevel="5">
      <c r="A388" s="5" t="s">
        <v>295</v>
      </c>
      <c r="B388" s="6" t="s">
        <v>84</v>
      </c>
      <c r="C388" s="6" t="s">
        <v>296</v>
      </c>
      <c r="D388" s="6" t="s">
        <v>5</v>
      </c>
      <c r="E388" s="6"/>
      <c r="F388" s="79">
        <f t="shared" si="155"/>
        <v>19519</v>
      </c>
      <c r="G388" s="7">
        <f t="shared" si="155"/>
        <v>0</v>
      </c>
      <c r="H388" s="7">
        <f t="shared" si="155"/>
        <v>0</v>
      </c>
      <c r="I388" s="7">
        <f t="shared" si="155"/>
        <v>0</v>
      </c>
      <c r="J388" s="7">
        <f t="shared" si="155"/>
        <v>0</v>
      </c>
      <c r="K388" s="7">
        <f t="shared" si="155"/>
        <v>0</v>
      </c>
      <c r="L388" s="7">
        <f t="shared" si="155"/>
        <v>0</v>
      </c>
      <c r="M388" s="7">
        <f t="shared" si="155"/>
        <v>0</v>
      </c>
      <c r="N388" s="7">
        <f t="shared" si="155"/>
        <v>0</v>
      </c>
      <c r="O388" s="7">
        <f t="shared" si="155"/>
        <v>0</v>
      </c>
      <c r="P388" s="7">
        <f t="shared" si="155"/>
        <v>0</v>
      </c>
      <c r="Q388" s="7">
        <f t="shared" si="155"/>
        <v>0</v>
      </c>
      <c r="R388" s="7">
        <f t="shared" si="155"/>
        <v>0</v>
      </c>
      <c r="S388" s="7">
        <f t="shared" si="155"/>
        <v>0</v>
      </c>
      <c r="T388" s="7">
        <f t="shared" si="155"/>
        <v>0</v>
      </c>
      <c r="U388" s="7">
        <f t="shared" si="155"/>
        <v>0</v>
      </c>
      <c r="V388" s="7">
        <f t="shared" si="156"/>
        <v>0</v>
      </c>
      <c r="W388" s="7">
        <f t="shared" si="156"/>
        <v>0</v>
      </c>
      <c r="X388" s="7">
        <f t="shared" si="156"/>
        <v>9459</v>
      </c>
      <c r="Y388" s="85">
        <f t="shared" si="140"/>
        <v>48.46047440954967</v>
      </c>
    </row>
    <row r="389" spans="1:25" s="26" customFormat="1" ht="48" customHeight="1" outlineLevel="5">
      <c r="A389" s="5" t="s">
        <v>155</v>
      </c>
      <c r="B389" s="6" t="s">
        <v>84</v>
      </c>
      <c r="C389" s="6" t="s">
        <v>302</v>
      </c>
      <c r="D389" s="6" t="s">
        <v>156</v>
      </c>
      <c r="E389" s="6"/>
      <c r="F389" s="79">
        <f t="shared" si="155"/>
        <v>19519</v>
      </c>
      <c r="G389" s="7">
        <f t="shared" si="155"/>
        <v>0</v>
      </c>
      <c r="H389" s="7">
        <f t="shared" si="155"/>
        <v>0</v>
      </c>
      <c r="I389" s="7">
        <f t="shared" si="155"/>
        <v>0</v>
      </c>
      <c r="J389" s="7">
        <f t="shared" si="155"/>
        <v>0</v>
      </c>
      <c r="K389" s="7">
        <f t="shared" si="155"/>
        <v>0</v>
      </c>
      <c r="L389" s="7">
        <f t="shared" si="155"/>
        <v>0</v>
      </c>
      <c r="M389" s="7">
        <f t="shared" si="155"/>
        <v>0</v>
      </c>
      <c r="N389" s="7">
        <f t="shared" si="155"/>
        <v>0</v>
      </c>
      <c r="O389" s="7">
        <f t="shared" si="155"/>
        <v>0</v>
      </c>
      <c r="P389" s="7">
        <f t="shared" si="155"/>
        <v>0</v>
      </c>
      <c r="Q389" s="7">
        <f t="shared" si="155"/>
        <v>0</v>
      </c>
      <c r="R389" s="7">
        <f t="shared" si="155"/>
        <v>0</v>
      </c>
      <c r="S389" s="7">
        <f t="shared" si="155"/>
        <v>0</v>
      </c>
      <c r="T389" s="7">
        <f t="shared" si="155"/>
        <v>0</v>
      </c>
      <c r="U389" s="7">
        <f t="shared" si="155"/>
        <v>0</v>
      </c>
      <c r="V389" s="7">
        <f t="shared" si="156"/>
        <v>0</v>
      </c>
      <c r="W389" s="7">
        <f t="shared" si="156"/>
        <v>0</v>
      </c>
      <c r="X389" s="7">
        <f t="shared" si="156"/>
        <v>9459</v>
      </c>
      <c r="Y389" s="85">
        <f t="shared" si="140"/>
        <v>48.46047440954967</v>
      </c>
    </row>
    <row r="390" spans="1:25" s="26" customFormat="1" ht="31.5" outlineLevel="5">
      <c r="A390" s="41" t="s">
        <v>153</v>
      </c>
      <c r="B390" s="42" t="s">
        <v>84</v>
      </c>
      <c r="C390" s="42" t="s">
        <v>302</v>
      </c>
      <c r="D390" s="42" t="s">
        <v>154</v>
      </c>
      <c r="E390" s="42"/>
      <c r="F390" s="80">
        <v>19519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X390" s="85">
        <v>9459</v>
      </c>
      <c r="Y390" s="85">
        <f t="shared" si="140"/>
        <v>48.46047440954967</v>
      </c>
    </row>
    <row r="391" spans="1:25" s="26" customFormat="1" ht="18.75" outlineLevel="5">
      <c r="A391" s="101" t="s">
        <v>25</v>
      </c>
      <c r="B391" s="101"/>
      <c r="C391" s="101"/>
      <c r="D391" s="101"/>
      <c r="E391" s="101"/>
      <c r="F391" s="77">
        <f>F12+F155+F162+F192+F203+F302+F149+F328+F355+F365+F378+F384</f>
        <v>476170.03899999993</v>
      </c>
      <c r="G391" s="77">
        <f aca="true" t="shared" si="157" ref="G391:X391">G12+G155+G162+G192+G203+G302+G149+G328+G355+G365+G378+G384</f>
        <v>5017.22</v>
      </c>
      <c r="H391" s="77">
        <f t="shared" si="157"/>
        <v>3619.3</v>
      </c>
      <c r="I391" s="77">
        <f t="shared" si="157"/>
        <v>3619.3</v>
      </c>
      <c r="J391" s="77">
        <f t="shared" si="157"/>
        <v>3619.3</v>
      </c>
      <c r="K391" s="77">
        <f t="shared" si="157"/>
        <v>3619.3</v>
      </c>
      <c r="L391" s="77">
        <f t="shared" si="157"/>
        <v>3619.3</v>
      </c>
      <c r="M391" s="77">
        <f t="shared" si="157"/>
        <v>3619.3</v>
      </c>
      <c r="N391" s="77">
        <f t="shared" si="157"/>
        <v>3619.3</v>
      </c>
      <c r="O391" s="77">
        <f t="shared" si="157"/>
        <v>3619.3</v>
      </c>
      <c r="P391" s="77">
        <f t="shared" si="157"/>
        <v>3619.3</v>
      </c>
      <c r="Q391" s="77">
        <f t="shared" si="157"/>
        <v>3619.3</v>
      </c>
      <c r="R391" s="77">
        <f t="shared" si="157"/>
        <v>3619.3</v>
      </c>
      <c r="S391" s="77">
        <f t="shared" si="157"/>
        <v>3619.3</v>
      </c>
      <c r="T391" s="77">
        <f t="shared" si="157"/>
        <v>3619.3</v>
      </c>
      <c r="U391" s="77">
        <f t="shared" si="157"/>
        <v>3619.3</v>
      </c>
      <c r="V391" s="77">
        <f t="shared" si="157"/>
        <v>3619.3</v>
      </c>
      <c r="W391" s="77">
        <f t="shared" si="157"/>
        <v>0</v>
      </c>
      <c r="X391" s="77">
        <f t="shared" si="157"/>
        <v>238898.77</v>
      </c>
      <c r="Y391" s="85">
        <f t="shared" si="140"/>
        <v>50.17089493948611</v>
      </c>
    </row>
    <row r="392" spans="1:25" s="26" customFormat="1" ht="12.75" outlineLevel="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2"/>
      <c r="X392" s="2"/>
      <c r="Y392" s="2"/>
    </row>
    <row r="393" spans="1:25" s="26" customFormat="1" ht="12.75" outlineLevel="5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3"/>
      <c r="V393" s="3"/>
      <c r="W393" s="2"/>
      <c r="X393" s="2"/>
      <c r="Y393" s="2"/>
    </row>
    <row r="394" spans="1:25" s="26" customFormat="1" ht="12.75" outlineLevel="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s="26" customFormat="1" ht="12.75" outlineLevel="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</sheetData>
  <sheetProtection/>
  <mergeCells count="8">
    <mergeCell ref="A393:T393"/>
    <mergeCell ref="A391:E391"/>
    <mergeCell ref="A10:V10"/>
    <mergeCell ref="B3:W3"/>
    <mergeCell ref="B4:W4"/>
    <mergeCell ref="C5:V5"/>
    <mergeCell ref="A8:V8"/>
    <mergeCell ref="A9:Y9"/>
  </mergeCells>
  <printOptions/>
  <pageMargins left="0.5905511811023623" right="0.1968503937007874" top="0.3937007874015748" bottom="0.3937007874015748" header="0.1968503937007874" footer="0.1968503937007874"/>
  <pageSetup fitToHeight="0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2014-08-06T06:04:21Z</cp:lastPrinted>
  <dcterms:created xsi:type="dcterms:W3CDTF">2008-11-11T04:53:42Z</dcterms:created>
  <dcterms:modified xsi:type="dcterms:W3CDTF">2014-09-25T03:05:21Z</dcterms:modified>
  <cp:category/>
  <cp:version/>
  <cp:contentType/>
  <cp:contentStatus/>
</cp:coreProperties>
</file>